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Ivan\Documents\2015\BITACORAS ASEH\"/>
    </mc:Choice>
  </mc:AlternateContent>
  <bookViews>
    <workbookView xWindow="120" yWindow="120" windowWidth="21315" windowHeight="8955"/>
  </bookViews>
  <sheets>
    <sheet name="TSURU 01" sheetId="1" r:id="rId1"/>
    <sheet name="TSURU 03" sheetId="20" r:id="rId2"/>
    <sheet name="TSURU 04" sheetId="35" r:id="rId3"/>
    <sheet name="PATRIOT" sheetId="22" r:id="rId4"/>
    <sheet name="ROGUE" sheetId="34" r:id="rId5"/>
    <sheet name="ESTAQUITAS" sheetId="23" r:id="rId6"/>
    <sheet name="ECONOLINE" sheetId="24" r:id="rId7"/>
    <sheet name="GEMI" sheetId="26" r:id="rId8"/>
    <sheet name="VOLVO" sheetId="27" r:id="rId9"/>
    <sheet name="DOBLE CABINA" sheetId="28" r:id="rId10"/>
    <sheet name="AVEO 1" sheetId="30" r:id="rId11"/>
    <sheet name="AVEO 2" sheetId="32" r:id="rId12"/>
    <sheet name="AVEO 3" sheetId="33" r:id="rId13"/>
  </sheets>
  <calcPr calcId="152511"/>
</workbook>
</file>

<file path=xl/calcChain.xml><?xml version="1.0" encoding="utf-8"?>
<calcChain xmlns="http://schemas.openxmlformats.org/spreadsheetml/2006/main">
  <c r="I106" i="33" l="1"/>
  <c r="G106" i="33"/>
  <c r="I69" i="33"/>
  <c r="G69" i="33"/>
  <c r="I31" i="33"/>
  <c r="G31" i="33"/>
  <c r="I69" i="32"/>
  <c r="G69" i="32"/>
  <c r="D69" i="32"/>
  <c r="I31" i="32"/>
  <c r="G31" i="32"/>
  <c r="D31" i="32"/>
  <c r="I106" i="30"/>
  <c r="G106" i="30"/>
  <c r="D106" i="30"/>
  <c r="I69" i="30"/>
  <c r="G69" i="30"/>
  <c r="D69" i="30"/>
  <c r="I31" i="30"/>
  <c r="G31" i="30"/>
  <c r="D31" i="30"/>
  <c r="D107" i="28"/>
  <c r="I107" i="28"/>
  <c r="G107" i="28"/>
  <c r="I69" i="28"/>
  <c r="G69" i="28"/>
  <c r="D69" i="28"/>
  <c r="I31" i="28"/>
  <c r="G31" i="28"/>
  <c r="D31" i="28"/>
  <c r="I30" i="27"/>
  <c r="G30" i="27"/>
  <c r="D30" i="27"/>
  <c r="I30" i="26"/>
  <c r="G30" i="26"/>
  <c r="I68" i="24"/>
  <c r="G68" i="24"/>
  <c r="D68" i="24"/>
  <c r="I30" i="24"/>
  <c r="G30" i="24"/>
  <c r="D30" i="24"/>
  <c r="D142" i="23"/>
  <c r="I142" i="23"/>
  <c r="G142" i="23"/>
  <c r="D105" i="23"/>
  <c r="I105" i="23"/>
  <c r="G105" i="23"/>
  <c r="I68" i="23"/>
  <c r="G68" i="23"/>
  <c r="D68" i="23"/>
  <c r="I31" i="23"/>
  <c r="G31" i="23"/>
  <c r="D31" i="23"/>
  <c r="I67" i="34"/>
  <c r="G67" i="34"/>
  <c r="I30" i="34"/>
  <c r="G30" i="34"/>
  <c r="I68" i="22"/>
  <c r="G68" i="22"/>
  <c r="D68" i="22"/>
  <c r="I31" i="22"/>
  <c r="G31" i="22"/>
  <c r="D31" i="22"/>
  <c r="I68" i="35"/>
  <c r="G68" i="35"/>
  <c r="D68" i="35"/>
  <c r="I31" i="35"/>
  <c r="G31" i="35"/>
  <c r="D31" i="35"/>
  <c r="J30" i="35"/>
  <c r="J27" i="35"/>
  <c r="J23" i="35"/>
  <c r="J22" i="35"/>
  <c r="I68" i="20"/>
  <c r="G68" i="20"/>
  <c r="D68" i="20"/>
  <c r="I31" i="20"/>
  <c r="G31" i="20"/>
  <c r="D31" i="20"/>
  <c r="I145" i="1"/>
  <c r="G145" i="1"/>
  <c r="D145" i="1"/>
  <c r="I107" i="1"/>
  <c r="G107" i="1"/>
  <c r="D107" i="1"/>
  <c r="I68" i="1"/>
  <c r="G68" i="1"/>
  <c r="D68" i="1"/>
  <c r="I31" i="1"/>
  <c r="G31" i="1"/>
  <c r="D31" i="1"/>
  <c r="J18" i="33" l="1"/>
  <c r="D18" i="33"/>
  <c r="J18" i="32"/>
  <c r="D18" i="32"/>
  <c r="D18" i="30"/>
  <c r="J18" i="30" s="1"/>
  <c r="D18" i="28"/>
  <c r="J18" i="28" s="1"/>
  <c r="D20" i="27"/>
  <c r="J20" i="27" s="1"/>
  <c r="D19" i="27"/>
  <c r="D18" i="27"/>
  <c r="D18" i="26"/>
  <c r="J18" i="24"/>
  <c r="D18" i="24"/>
  <c r="D57" i="24"/>
  <c r="J18" i="23"/>
  <c r="D18" i="23"/>
  <c r="D18" i="22"/>
  <c r="D18" i="35"/>
  <c r="D18" i="20"/>
  <c r="D18" i="1"/>
  <c r="D104" i="30" l="1"/>
  <c r="D103" i="30"/>
  <c r="D106" i="28"/>
  <c r="D100" i="28"/>
  <c r="D105" i="28"/>
  <c r="D104" i="28"/>
  <c r="D103" i="28"/>
  <c r="D102" i="28"/>
  <c r="D101" i="28"/>
  <c r="D99" i="28"/>
  <c r="D98" i="28"/>
  <c r="D97" i="28"/>
  <c r="D96" i="28"/>
  <c r="D95" i="28"/>
  <c r="D94" i="28"/>
  <c r="D62" i="28"/>
  <c r="D29" i="27"/>
  <c r="D28" i="27"/>
  <c r="D27" i="27"/>
  <c r="D26" i="27"/>
  <c r="D25" i="27"/>
  <c r="D24" i="27"/>
  <c r="D23" i="27"/>
  <c r="D22" i="27"/>
  <c r="D29" i="24"/>
  <c r="D28" i="24"/>
  <c r="D27" i="24"/>
  <c r="D26" i="24"/>
  <c r="D25" i="24"/>
  <c r="D24" i="24"/>
  <c r="D23" i="24"/>
  <c r="D22" i="24"/>
  <c r="D21" i="24"/>
  <c r="D20" i="24"/>
  <c r="D137" i="23"/>
  <c r="D136" i="23"/>
  <c r="D135" i="23"/>
  <c r="D134" i="23"/>
  <c r="D133" i="23"/>
  <c r="D132" i="23"/>
  <c r="D131" i="23"/>
  <c r="D130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30" i="23"/>
  <c r="D29" i="23"/>
  <c r="D28" i="23"/>
  <c r="D27" i="23"/>
  <c r="D26" i="23"/>
  <c r="D25" i="23"/>
  <c r="D24" i="23"/>
  <c r="D23" i="23"/>
  <c r="D22" i="23"/>
  <c r="D21" i="23"/>
  <c r="D20" i="23"/>
  <c r="D58" i="22"/>
  <c r="D57" i="22"/>
  <c r="D56" i="22"/>
  <c r="D30" i="22"/>
  <c r="D29" i="22"/>
  <c r="D28" i="22"/>
  <c r="D27" i="22"/>
  <c r="D26" i="22"/>
  <c r="D25" i="22"/>
  <c r="D24" i="22"/>
  <c r="D23" i="22"/>
  <c r="D22" i="22"/>
  <c r="D21" i="22"/>
  <c r="D20" i="22"/>
  <c r="D66" i="35"/>
  <c r="D65" i="35"/>
  <c r="D64" i="35"/>
  <c r="D63" i="35"/>
  <c r="D62" i="35"/>
  <c r="D61" i="35"/>
  <c r="D60" i="35"/>
  <c r="D59" i="35"/>
  <c r="D58" i="35"/>
  <c r="D57" i="35"/>
  <c r="D56" i="35"/>
  <c r="D30" i="35"/>
  <c r="D29" i="35"/>
  <c r="D28" i="35"/>
  <c r="D27" i="35"/>
  <c r="D26" i="35"/>
  <c r="D25" i="35"/>
  <c r="D24" i="35"/>
  <c r="D23" i="35"/>
  <c r="D22" i="35"/>
  <c r="D21" i="35"/>
  <c r="D63" i="20"/>
  <c r="D62" i="20"/>
  <c r="D61" i="20"/>
  <c r="D60" i="20"/>
  <c r="D59" i="20"/>
  <c r="D58" i="20"/>
  <c r="D57" i="20"/>
  <c r="D56" i="20"/>
  <c r="D30" i="20"/>
  <c r="D29" i="20"/>
  <c r="D28" i="20"/>
  <c r="D27" i="20"/>
  <c r="D26" i="20"/>
  <c r="D25" i="20"/>
  <c r="D24" i="20"/>
  <c r="D23" i="20"/>
  <c r="D22" i="20"/>
  <c r="D21" i="20"/>
  <c r="D20" i="20"/>
  <c r="D133" i="1"/>
  <c r="D132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67" i="1"/>
  <c r="D66" i="1"/>
  <c r="D65" i="1"/>
  <c r="D64" i="1"/>
  <c r="D63" i="1"/>
  <c r="D62" i="1"/>
  <c r="D61" i="1"/>
  <c r="D60" i="1"/>
  <c r="D59" i="1"/>
  <c r="D58" i="1"/>
  <c r="D57" i="1"/>
  <c r="D56" i="1"/>
  <c r="D30" i="1"/>
  <c r="D29" i="1"/>
  <c r="D28" i="1"/>
  <c r="D27" i="1"/>
  <c r="D26" i="1"/>
  <c r="D25" i="1"/>
  <c r="D24" i="1"/>
  <c r="D23" i="1"/>
  <c r="D22" i="1"/>
  <c r="D21" i="1"/>
  <c r="D20" i="1"/>
  <c r="D58" i="34" l="1"/>
  <c r="D57" i="34"/>
  <c r="D56" i="34"/>
  <c r="D55" i="34"/>
  <c r="D67" i="34" s="1"/>
  <c r="D29" i="34"/>
  <c r="D28" i="34"/>
  <c r="D27" i="34"/>
  <c r="J27" i="34" s="1"/>
  <c r="D26" i="34"/>
  <c r="D25" i="34"/>
  <c r="D24" i="34"/>
  <c r="D23" i="34"/>
  <c r="D22" i="34"/>
  <c r="D21" i="34"/>
  <c r="D20" i="34"/>
  <c r="J20" i="34" s="1"/>
  <c r="D19" i="34"/>
  <c r="D18" i="34"/>
  <c r="D104" i="33"/>
  <c r="D103" i="33"/>
  <c r="D102" i="33"/>
  <c r="D101" i="33"/>
  <c r="D100" i="33"/>
  <c r="D99" i="33"/>
  <c r="D98" i="33"/>
  <c r="D97" i="33"/>
  <c r="D96" i="33"/>
  <c r="D95" i="33"/>
  <c r="D94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69" i="33" s="1"/>
  <c r="D30" i="33"/>
  <c r="D106" i="33" l="1"/>
  <c r="J18" i="34"/>
  <c r="D30" i="34"/>
  <c r="D29" i="33"/>
  <c r="D28" i="33"/>
  <c r="D27" i="33"/>
  <c r="D26" i="33"/>
  <c r="D25" i="33"/>
  <c r="D24" i="33"/>
  <c r="D23" i="33"/>
  <c r="D22" i="33"/>
  <c r="D21" i="33"/>
  <c r="D20" i="33"/>
  <c r="D31" i="33" l="1"/>
  <c r="D95" i="32"/>
  <c r="D94" i="32"/>
  <c r="D64" i="32"/>
  <c r="D63" i="32"/>
  <c r="D62" i="32"/>
  <c r="D61" i="32"/>
  <c r="D60" i="32"/>
  <c r="D59" i="32"/>
  <c r="D58" i="32"/>
  <c r="D57" i="32"/>
  <c r="D56" i="32"/>
  <c r="D30" i="32"/>
  <c r="D29" i="32"/>
  <c r="D28" i="32"/>
  <c r="D27" i="32"/>
  <c r="D26" i="32"/>
  <c r="D25" i="32"/>
  <c r="D24" i="32"/>
  <c r="D23" i="32"/>
  <c r="D22" i="32"/>
  <c r="D21" i="32"/>
  <c r="D20" i="32"/>
  <c r="D102" i="30"/>
  <c r="D101" i="30"/>
  <c r="D100" i="30"/>
  <c r="D99" i="30"/>
  <c r="D98" i="30"/>
  <c r="D97" i="30"/>
  <c r="D96" i="30"/>
  <c r="D95" i="30"/>
  <c r="D94" i="30"/>
  <c r="D68" i="30"/>
  <c r="D67" i="30" l="1"/>
  <c r="D66" i="30"/>
  <c r="D65" i="30"/>
  <c r="D64" i="30"/>
  <c r="D63" i="30"/>
  <c r="D62" i="30"/>
  <c r="D61" i="30"/>
  <c r="D60" i="30"/>
  <c r="D59" i="30"/>
  <c r="D58" i="30"/>
  <c r="D57" i="30"/>
  <c r="D56" i="30"/>
  <c r="D30" i="30"/>
  <c r="D29" i="30"/>
  <c r="D28" i="30"/>
  <c r="D27" i="30"/>
  <c r="D26" i="30"/>
  <c r="D25" i="30"/>
  <c r="D24" i="30"/>
  <c r="D23" i="30"/>
  <c r="D22" i="30"/>
  <c r="D21" i="30"/>
  <c r="D20" i="30"/>
  <c r="D68" i="28"/>
  <c r="D65" i="28"/>
  <c r="D67" i="28"/>
  <c r="D66" i="28"/>
  <c r="D64" i="28"/>
  <c r="D63" i="28"/>
  <c r="D61" i="28"/>
  <c r="D60" i="28"/>
  <c r="D59" i="28"/>
  <c r="D58" i="28"/>
  <c r="D57" i="28"/>
  <c r="D56" i="28"/>
  <c r="D30" i="28"/>
  <c r="D29" i="28"/>
  <c r="D28" i="28"/>
  <c r="D27" i="28"/>
  <c r="D26" i="28"/>
  <c r="D25" i="28"/>
  <c r="D24" i="28"/>
  <c r="D23" i="28"/>
  <c r="D22" i="28"/>
  <c r="D21" i="28"/>
  <c r="D20" i="28"/>
  <c r="D21" i="26"/>
  <c r="D20" i="26"/>
  <c r="D30" i="26" s="1"/>
</calcChain>
</file>

<file path=xl/sharedStrings.xml><?xml version="1.0" encoding="utf-8"?>
<sst xmlns="http://schemas.openxmlformats.org/spreadsheetml/2006/main" count="2726" uniqueCount="293">
  <si>
    <t>UNIVERSIDAD POLITECNICA DE TULANCINGO</t>
  </si>
  <si>
    <t>MODELO:</t>
  </si>
  <si>
    <t>PLACAS:</t>
  </si>
  <si>
    <t>COMUNIDAD ADMINISTRATIVA Y ÁCADEMICA DE LA UNIVERSIDAD POLITECNICA DE TULANCINGO</t>
  </si>
  <si>
    <t>L.C. JOSE LUIS ORTIZ TREJO.</t>
  </si>
  <si>
    <t>FECHA</t>
  </si>
  <si>
    <t>IMPORTE</t>
  </si>
  <si>
    <t>LITROS</t>
  </si>
  <si>
    <t>KILOMETRAJE</t>
  </si>
  <si>
    <t>INICIAL</t>
  </si>
  <si>
    <t>FINAL</t>
  </si>
  <si>
    <t>COMBUSTIBLE</t>
  </si>
  <si>
    <t>COSTO X LITRO</t>
  </si>
  <si>
    <t>RENDIMIENTO KM / LTS</t>
  </si>
  <si>
    <t>LUGAR DE LA COMISIÓN</t>
  </si>
  <si>
    <t>NOMBRE Y FIRMA DEL CONDUCTOR</t>
  </si>
  <si>
    <t>DE:</t>
  </si>
  <si>
    <t>A:</t>
  </si>
  <si>
    <t>BITÁCORA DE COMBUSTIBLES Y LUBRICANTES DE VEHÍCULOS</t>
  </si>
  <si>
    <t xml:space="preserve"> MARCA:</t>
  </si>
  <si>
    <t xml:space="preserve"> ÁREA DE ADSCRIPCIÓN:</t>
  </si>
  <si>
    <t xml:space="preserve"> RESGUARDATORIO:</t>
  </si>
  <si>
    <t>______________________________</t>
  </si>
  <si>
    <t>MTRO. GERARDO TELLEZ REYES.</t>
  </si>
  <si>
    <t>RECTOR</t>
  </si>
  <si>
    <t>REVISÓ:</t>
  </si>
  <si>
    <t xml:space="preserve">                             __________________________</t>
  </si>
  <si>
    <t>L.C. VICENTE CRUZ NAVA.</t>
  </si>
  <si>
    <t>DIRECTOR DE ADMINISTRACIÓN</t>
  </si>
  <si>
    <t>TOTAL:</t>
  </si>
  <si>
    <t>NISSAN</t>
  </si>
  <si>
    <t>AUTORIZÓ:</t>
  </si>
  <si>
    <t>HMS-3514</t>
  </si>
  <si>
    <t>HMS-3473</t>
  </si>
  <si>
    <t>KILOMETROS RECORRIDOS</t>
  </si>
  <si>
    <t>NÚM. DE VALE</t>
  </si>
  <si>
    <t>Y/O FACTURA</t>
  </si>
  <si>
    <t>FECHA DEL VALE</t>
  </si>
  <si>
    <t>FECHA O PERIODO DE COMISION</t>
  </si>
  <si>
    <t>F-02</t>
  </si>
  <si>
    <t>TIPO:</t>
  </si>
  <si>
    <t>NO. SERIE</t>
  </si>
  <si>
    <t>NO. INVENTARIO</t>
  </si>
  <si>
    <t>NO. ECONÓMICO</t>
  </si>
  <si>
    <t>CAPACIDAD DE LITROS</t>
  </si>
  <si>
    <t>ELABORÓ:</t>
  </si>
  <si>
    <t xml:space="preserve">           L.C. JOSE LUIS ORTIZ TREJO</t>
  </si>
  <si>
    <t>_______________________________</t>
  </si>
  <si>
    <t>DIRECTOR DE RECURSOS MAT´S Y SERV GRALES.</t>
  </si>
  <si>
    <t>3N1EB31S93K494635</t>
  </si>
  <si>
    <t>TSURU GS II  T/A  A/A</t>
  </si>
  <si>
    <t>3N1EB31S49K306158</t>
  </si>
  <si>
    <t>UPT</t>
  </si>
  <si>
    <t>REYES MUÑOZ ESTRADA</t>
  </si>
  <si>
    <t>L.C. VICENTE CRUZ NAVA</t>
  </si>
  <si>
    <t>RAMON BARRERA SANTIAGO</t>
  </si>
  <si>
    <t>PACHUCA, ENTREGA DE OFICIOS</t>
  </si>
  <si>
    <t>ERIC SOTO ESCORCIA</t>
  </si>
  <si>
    <t>FELIPE DURAN ROCHA</t>
  </si>
  <si>
    <t>LIC. MARCO A. ESCAMILLA</t>
  </si>
  <si>
    <t>REYES MUÑOS ESTRADA</t>
  </si>
  <si>
    <t>L.C. LUIS A. TELLEZ SOTO</t>
  </si>
  <si>
    <t>IVAN MENESES ACOSTA</t>
  </si>
  <si>
    <t>L.C. JOSE LUIS ORTIZ TREJO</t>
  </si>
  <si>
    <t>MARCO A. LICONA PIÑA</t>
  </si>
  <si>
    <t>JAVIER ARROYO ISLAS</t>
  </si>
  <si>
    <t>BERNARDINO ORTIZ RAMOS</t>
  </si>
  <si>
    <t>ALBERTO SANTUARIO</t>
  </si>
  <si>
    <t>TOMAS GOMEZ TERAN</t>
  </si>
  <si>
    <t>CARLOS CRUZ RESENDIZ</t>
  </si>
  <si>
    <t>VENANCIO PEREZ ISLAS</t>
  </si>
  <si>
    <t>SANTIAGO CRUZ VAZQUEZ</t>
  </si>
  <si>
    <t>TOTAL</t>
  </si>
  <si>
    <t>VICTOR MENDEZ</t>
  </si>
  <si>
    <t>PACHUCA, IHEMSYS</t>
  </si>
  <si>
    <t>PACHUCA, SEPH</t>
  </si>
  <si>
    <t>TULANCINGO, BANCOMER</t>
  </si>
  <si>
    <t>PACHUCA, INHIFE</t>
  </si>
  <si>
    <t>MTRO. ARTURO CALDERON</t>
  </si>
  <si>
    <t>TULANCINGO, PRESIDENCIA MUNICIPAL</t>
  </si>
  <si>
    <t>ALEJANDRO HERNANDEZ</t>
  </si>
  <si>
    <t>TULANCINGO, PRESIDENCIA</t>
  </si>
  <si>
    <t>TULANCINGO, COMPRAS</t>
  </si>
  <si>
    <t>TULANCINGO, BANCO</t>
  </si>
  <si>
    <t>TULANCINGO, OFFICE DEPOT</t>
  </si>
  <si>
    <t>TULANCINGO, CBTIS</t>
  </si>
  <si>
    <t xml:space="preserve">MA. DE JESUS ESPINO </t>
  </si>
  <si>
    <t>MA. DE JESUS ESPINO GUEVARA</t>
  </si>
  <si>
    <t>LUIS ORTEGA</t>
  </si>
  <si>
    <t>PACHUCA, CONTRALORIA DEL ESTADO</t>
  </si>
  <si>
    <t>PACHUCA, SECRETARIA DE FINANZAS</t>
  </si>
  <si>
    <t>PACHUCA, GOBIERNO DEL ESTADO</t>
  </si>
  <si>
    <t>PACHUCA, COMPRAS</t>
  </si>
  <si>
    <t>ALBERTO MORGADO</t>
  </si>
  <si>
    <t>TULANCINGO, CARGAR GASOLINA</t>
  </si>
  <si>
    <t>ACTIVIDADES DE RECTORIA</t>
  </si>
  <si>
    <t>GUILLERMO NERI MARTINEZ</t>
  </si>
  <si>
    <t>$</t>
  </si>
  <si>
    <t>PACHUCA, PALACIO DE GOBIERNO</t>
  </si>
  <si>
    <t>TULANCINGO, USAER 21 CURSO PARA NIÑOS SORDOS</t>
  </si>
  <si>
    <t>PACHUCA, AUDITORIA SUPERIOR</t>
  </si>
  <si>
    <t>TULANCINGO, ENTREGAR OFICIOS</t>
  </si>
  <si>
    <t>PACHUCA, EVENTO CENTRO MINERO</t>
  </si>
  <si>
    <t>PACHUCA, COTIZACIONES</t>
  </si>
  <si>
    <t>PACHUCA, INSTITUTO DEL TRANSPORTE</t>
  </si>
  <si>
    <t>JOSE DE JESUS HERNANDEZ</t>
  </si>
  <si>
    <t>TULANCINGO, ENTREGA DE CARPETAS MEDIOS DE COMUNIC</t>
  </si>
  <si>
    <t>ISRAEL ACOSTA VITE</t>
  </si>
  <si>
    <t>PACHUCA, COMPRAS Y IHEMSYS</t>
  </si>
  <si>
    <t>ACAXOCHITLAN Y AGUA BLANCA ENTREGA DE REVISTAS UPT</t>
  </si>
  <si>
    <t>PACHUCA, SECRETARIA DE LA CONTRALORIA</t>
  </si>
  <si>
    <t>CD. SAHAGUN, CIMAT</t>
  </si>
  <si>
    <t>ISRAEL VITE ACOSTA</t>
  </si>
  <si>
    <t>DR. ALFONSO PADILLA VIVANCO</t>
  </si>
  <si>
    <t>TULANCINGO, RECOGER MATERIAL Y PAPELERIA</t>
  </si>
  <si>
    <t>TULANCINGO, RADIO MOVIL DIPSA</t>
  </si>
  <si>
    <t>PACHUCA, VARIAS DEPENDENCIAS</t>
  </si>
  <si>
    <t>PACHUCA Y MEXICO ENTREGAR OFICIOS</t>
  </si>
  <si>
    <t>PACHUCA, ASISTIR A JUNTA DIRECTIVA</t>
  </si>
  <si>
    <t>PACHUCA, EVENTO SALON VERABIA</t>
  </si>
  <si>
    <t>PACHUCA, REUNIN DE TRAABAJO PRESIDENCIA MPAL</t>
  </si>
  <si>
    <t>PACHUCA, CIAD</t>
  </si>
  <si>
    <t>PACHUCA, CURSO EN LA UPHM</t>
  </si>
  <si>
    <t>ELIZABETH CORTES PALMA</t>
  </si>
  <si>
    <t>MEXICO, BIBLIOTECA BENJAMIN FRANKLIN Y EMBAJADA</t>
  </si>
  <si>
    <t>TEPEHUACAN DE GUERRERO, OFERTA EDUCATIVA</t>
  </si>
  <si>
    <t>PACHUCA, IR POR OFICIOS A BANCOMER E ISSSTE</t>
  </si>
  <si>
    <t>PACHUCA Y MEXICO GOBIERNO DEL ESTADO Y ENTREGA DE CARPETA</t>
  </si>
  <si>
    <t>PACHUCA Y MEXICO, IHEMSYS Y CUP</t>
  </si>
  <si>
    <t>MEXICO, CURSO DE CAPACITACION</t>
  </si>
  <si>
    <t>PACHUCA, TULA, ATITALAQUIA, ENTREGA DE OFICIOS</t>
  </si>
  <si>
    <t>METEPEC, CUAUTEPEC, ACAXOCHITLAN, ENTREGA DE INV</t>
  </si>
  <si>
    <t>MEXICO. ENTREGA DE OFICIOS</t>
  </si>
  <si>
    <t>PUEBLA, ENTREGA DE MODIFICACION DE PATENTES</t>
  </si>
  <si>
    <t>VIRGINIA ADAUTO</t>
  </si>
  <si>
    <t>DIEGO SUAREZBTELLEZ</t>
  </si>
  <si>
    <t>MEXICO, ENTREGA DE CARPETA SEPH</t>
  </si>
  <si>
    <t>MEXICO,LLEVAR PERSONAL ADMINISTRATIVO</t>
  </si>
  <si>
    <t>PACHUCA, RECOGER MATERIA</t>
  </si>
  <si>
    <t>PACHUCA, TRAMITAR PLACAS AUTOBUS</t>
  </si>
  <si>
    <t>TULANCINGO, CAMBIAR LLANTAS</t>
  </si>
  <si>
    <t>TULANCINGO, REALIZAR DEPOSITOS BANCARIOS</t>
  </si>
  <si>
    <t>PACHUCA, ENTEGA DE CARPETAS JUNTA DIRECTIVA</t>
  </si>
  <si>
    <t>MIGUEL A. NOCHEBUENA</t>
  </si>
  <si>
    <t>TULANCINGO, ALINEACION DE LLANTAS</t>
  </si>
  <si>
    <t>TULANCINGO, RECOGER MATERIAL</t>
  </si>
  <si>
    <t>PACHUCA, ENTREGAR OFICIOS</t>
  </si>
  <si>
    <t>PACHUCA, SECRETARIA DE FINANZAS Y CONTRALORIA</t>
  </si>
  <si>
    <t>TULANCINGO, COMPRAS SAMS</t>
  </si>
  <si>
    <t>TULANCINGO, COTIZACIONES</t>
  </si>
  <si>
    <t>HUAPALCALCO, COMPRAS</t>
  </si>
  <si>
    <t>TULANCINGO, RECOGER CAMIONETA DE RECTOR</t>
  </si>
  <si>
    <t>TULANCINGO, BANCO SANTANDER</t>
  </si>
  <si>
    <t>PACHUCA, GOBIERNO DEL ESTADO DE HIDALGFO</t>
  </si>
  <si>
    <t>TULANCINGO, ENTREGA DE OFICIOS</t>
  </si>
  <si>
    <t>TULANCINGO, COMPRAS Y COTIZACIONES</t>
  </si>
  <si>
    <t xml:space="preserve">TULANCINGO, COMPRAS  </t>
  </si>
  <si>
    <t>PACHUCA, RECOGER TEMPLETES</t>
  </si>
  <si>
    <t>TULANCINGO, FINANZAS</t>
  </si>
  <si>
    <t>JESUS SAAVEDRA</t>
  </si>
  <si>
    <t>PACHUCA, SECRETARIA DE FINANZAS Y BANCOMER</t>
  </si>
  <si>
    <t>TULANCINGO, CBTIS REPARACION DE MAMPARAS</t>
  </si>
  <si>
    <t>PACHUCA, TRASLADO DE EQUIPO PARA EVENTO CIVICO</t>
  </si>
  <si>
    <t>PACHUCA, TRASLADO DE EQUIPO DE ENSAMBLADORA</t>
  </si>
  <si>
    <t>PACHUCA, TRASLADO DE EQUIPO EVENTO MEXICO CONECTADO</t>
  </si>
  <si>
    <t>TULANCINGO, COMISION DE RECTORIA</t>
  </si>
  <si>
    <t>PACHUCA, CAPACITACION MEXICO CONECTADO</t>
  </si>
  <si>
    <t>TULANCINGO, SERVICIIO MECANICO</t>
  </si>
  <si>
    <t>TULANCINGO, TRASLADO DE ALUMNOS</t>
  </si>
  <si>
    <t>PACHUCA COTIZACIONES</t>
  </si>
  <si>
    <t>RENE ORTIZ</t>
  </si>
  <si>
    <t>GUILLERMO NERI MTEZ</t>
  </si>
  <si>
    <t>URIEL ESCOBAR</t>
  </si>
  <si>
    <t>PACHCUA, TRASLADO DE PERSONAL SALON BENEVENTO</t>
  </si>
  <si>
    <t xml:space="preserve">PACHUCA, TRASLADO DE ALUMNOS </t>
  </si>
  <si>
    <t>PACHUCA, TRSLADO DE ALUMNOS VISITA GUIADA</t>
  </si>
  <si>
    <t>TULANCINGO, TALLER MECANICO</t>
  </si>
  <si>
    <t>TULANCINGO, CARGAR DIESEL</t>
  </si>
  <si>
    <t>VAÑÑE DEL MEZQUITAL VISITA A LA UTVM</t>
  </si>
  <si>
    <t>TULANCINGO, TRASLADO DE ALUMNOS NIVEL MEDIO</t>
  </si>
  <si>
    <t>TEPEHUACAN DE GUERRERO, TRASLADO DE ALUMNOS</t>
  </si>
  <si>
    <t>TEPEHUACAN DE GUERRERO, REGRESAR A ALUMNOS</t>
  </si>
  <si>
    <t>PACHUCA, COMISION RECTORIA</t>
  </si>
  <si>
    <t>PACHUCA, GOBIERNO DEL ESTADO DE HIDALGO</t>
  </si>
  <si>
    <t>TULANCINGO, BANCO Y CARGAR GASOLINA</t>
  </si>
  <si>
    <t>MEXICO, ENTREGA DE INVITACIONES</t>
  </si>
  <si>
    <t>PACHUCA, IHEMSYS Y GOBIERNO DEL ESTADO</t>
  </si>
  <si>
    <t xml:space="preserve">TULANCINGO, BANCO   </t>
  </si>
  <si>
    <t>ERIC SOTO ESCORCIA}</t>
  </si>
  <si>
    <t>PACHUCA, LLEVAR OFICIOS A LA CONTRALORIA</t>
  </si>
  <si>
    <t>VALLE DEL MEZQUITAL, ASISTIR 5° TORNEO DE ROBOTICA</t>
  </si>
  <si>
    <t>TULANCINGO, REALIZAR DEPOSITOS</t>
  </si>
  <si>
    <t>PACHUCA, REUNION EVENTO DE ROBOTICA</t>
  </si>
  <si>
    <t>PAACHUCA, COMPRAS</t>
  </si>
  <si>
    <t>PACHUCA, CANAL 3</t>
  </si>
  <si>
    <t>PSCHUCS, COMPRAS</t>
  </si>
  <si>
    <t>PACHUCA, ASISTIR A REUNION DE PROGRAMACION</t>
  </si>
  <si>
    <t>MARCO A.LICONA PIÑA</t>
  </si>
  <si>
    <t>ROMAN VALENZUELA</t>
  </si>
  <si>
    <t>TULANCINGO, VERIFICACION</t>
  </si>
  <si>
    <t>PACHUCA, AUDITORIA SUPERIO</t>
  </si>
  <si>
    <t>PACHUCA, COMPRAS IHEMSYS</t>
  </si>
  <si>
    <t>TULANCINGO, MARCO NORMATIVO</t>
  </si>
  <si>
    <t>TULANCINGO, TRASLADO DE FUNCIONARIOS</t>
  </si>
  <si>
    <t>ENRIQUE MANRIQUE</t>
  </si>
  <si>
    <t>HECTOR EDUARDO MENDOZA</t>
  </si>
  <si>
    <t>TULANCINGO, C.A.M.T</t>
  </si>
  <si>
    <t>TULANCINGO, REVISION DE DOCUMENTOS</t>
  </si>
  <si>
    <t>TULANCINGO, NORMATIVIDAD</t>
  </si>
  <si>
    <t>PACHUCA, PLANEACION</t>
  </si>
  <si>
    <t>PACHUCA, UNIDAD DE DESEMPEÑO DE FINANZAS</t>
  </si>
  <si>
    <t>TULANCINGO, COLEGIO DE LAS AMERICAS</t>
  </si>
  <si>
    <t>PACHUCA, IR X SECRETARIA ACADEMICA</t>
  </si>
  <si>
    <t>MEXICO, D.F. COTIZACIONES</t>
  </si>
  <si>
    <t>PACHUCA Y MEXICO, RECOGER MATERIAL Y EQUIPO</t>
  </si>
  <si>
    <t>PACHUCA, ENTREGAR OFICIOS GOBIERNO DEL ESTADO</t>
  </si>
  <si>
    <t>SINGUILUCAN, DEJAR OFICIOS</t>
  </si>
  <si>
    <t>MEXICO, ENTREGAR OFICIOS CUP</t>
  </si>
  <si>
    <t>EDO DE MEXICO, RECOGER MATERIAL</t>
  </si>
  <si>
    <t>TULANCINGO, STEREN</t>
  </si>
  <si>
    <t>PACHUCA, SEPH Y GOBIERNO DEL ESTADO</t>
  </si>
  <si>
    <t>PACHUCA, SECRETARIA DE FINANZAS}</t>
  </si>
  <si>
    <t>RODRIGO REYYES</t>
  </si>
  <si>
    <t>TULANCINGO, RECOGER PAPELERIA</t>
  </si>
  <si>
    <t>PACHUCA, ENTREGAR DOCUMENTOS</t>
  </si>
  <si>
    <t>TULANCINGO, CAJERO</t>
  </si>
  <si>
    <t>GUADALAJARA, REUNION MEXICO CONECTADO</t>
  </si>
  <si>
    <t>MEXICO,COTIZACIONES}</t>
  </si>
  <si>
    <t>01 AL 06</t>
  </si>
  <si>
    <t>DIFERENTES SITIOS DE ESPACIOS PUBLICOS MEXICO CONECTADO</t>
  </si>
  <si>
    <t>IXMIQUILPAN, TRASLADO DE ALUMNOS</t>
  </si>
  <si>
    <t>MEXICO, AEROPUERTO RECOGER ALUMNOS</t>
  </si>
  <si>
    <t>IXMIQUILPAN, VISITA GUIADA</t>
  </si>
  <si>
    <t>MEXICO, VIITA GUIADA</t>
  </si>
  <si>
    <t>CARLOS SOSA MARQUEZ</t>
  </si>
  <si>
    <t xml:space="preserve"> -</t>
  </si>
  <si>
    <t>LUIS ANGEL MARQUEZ</t>
  </si>
  <si>
    <t>01 AL 05</t>
  </si>
  <si>
    <t>01 AL 04</t>
  </si>
  <si>
    <t>ENRIQUE MEJIA LIRA</t>
  </si>
  <si>
    <t>JUAN ANTONIO CARDENAS</t>
  </si>
  <si>
    <t>FRANCISCO CRUZ FRANCO</t>
  </si>
  <si>
    <t>ERICK GOMEZ LOZANO</t>
  </si>
  <si>
    <t>GERARDO PEREZ NICOLAS</t>
  </si>
  <si>
    <t>ERICK RODRIGUEZ MARTINEZ</t>
  </si>
  <si>
    <t>VICTOR VERA GUEVARA</t>
  </si>
  <si>
    <t>TSURU GSI</t>
  </si>
  <si>
    <t>50 LTS</t>
  </si>
  <si>
    <t>HMS-3520</t>
  </si>
  <si>
    <t>TSURU GSI T/M</t>
  </si>
  <si>
    <t>3N1EB31S99K307712</t>
  </si>
  <si>
    <t>JEEP</t>
  </si>
  <si>
    <t>HMS-3417</t>
  </si>
  <si>
    <t>PATRIOT SPORT FWD</t>
  </si>
  <si>
    <t>1J4FT28W68D785435</t>
  </si>
  <si>
    <t>51 LTS</t>
  </si>
  <si>
    <t>HMN-7992</t>
  </si>
  <si>
    <t>ROGUE SENSE</t>
  </si>
  <si>
    <t>JN8AS58T1CW772670</t>
  </si>
  <si>
    <t>65 LTS</t>
  </si>
  <si>
    <t>HMN-9406</t>
  </si>
  <si>
    <t xml:space="preserve">ESTACAS </t>
  </si>
  <si>
    <t>3N6DD14S25K006175</t>
  </si>
  <si>
    <t>60 LTS</t>
  </si>
  <si>
    <t>FORD</t>
  </si>
  <si>
    <t>HMS-3445</t>
  </si>
  <si>
    <t>ECONOLINE</t>
  </si>
  <si>
    <t>1FBSS31L48DB44396</t>
  </si>
  <si>
    <t>140 LTS</t>
  </si>
  <si>
    <t xml:space="preserve"> INTERNATIONAL</t>
  </si>
  <si>
    <t>7-JKC-165</t>
  </si>
  <si>
    <t>AUTOBUS SEMIURBANO</t>
  </si>
  <si>
    <t>3HVBZAAN99N074711</t>
  </si>
  <si>
    <t>189 LTS</t>
  </si>
  <si>
    <t>VOLVO</t>
  </si>
  <si>
    <t>7-JKC-166</t>
  </si>
  <si>
    <t>AUTOBUS</t>
  </si>
  <si>
    <t>3CES5L62385123312</t>
  </si>
  <si>
    <t>204 LTS</t>
  </si>
  <si>
    <t>HMN-9419</t>
  </si>
  <si>
    <t>NP 300</t>
  </si>
  <si>
    <t>3N6DD23T4CK052023</t>
  </si>
  <si>
    <t>CHEVROLET</t>
  </si>
  <si>
    <t>HNH-8898</t>
  </si>
  <si>
    <t>AVEO 1</t>
  </si>
  <si>
    <t>3G1TA5AF5EL136685</t>
  </si>
  <si>
    <t>45 LTS</t>
  </si>
  <si>
    <t>HNH-8908</t>
  </si>
  <si>
    <t>AVEO 2</t>
  </si>
  <si>
    <t>3G1TA5AF4EL137276</t>
  </si>
  <si>
    <t>HNH-8906</t>
  </si>
  <si>
    <t>AVEO 3</t>
  </si>
  <si>
    <t>3G1TA5AF3EL136670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</si>
</sst>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4" fontId="0" fillId="0" borderId="0" xfId="0" applyNumberFormat="1"/>
    <xf numFmtId="0" fontId="0" fillId="0" borderId="0" xfId="0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8" fillId="0" borderId="22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4" fontId="8" fillId="0" borderId="34" xfId="0" applyNumberFormat="1" applyFont="1" applyBorder="1" applyAlignment="1">
      <alignment vertical="center"/>
    </xf>
    <xf numFmtId="14" fontId="10" fillId="0" borderId="35" xfId="0" applyNumberFormat="1" applyFont="1" applyBorder="1" applyAlignment="1">
      <alignment vertical="center"/>
    </xf>
    <xf numFmtId="14" fontId="11" fillId="0" borderId="36" xfId="0" applyNumberFormat="1" applyFont="1" applyBorder="1" applyAlignment="1">
      <alignment vertical="center"/>
    </xf>
    <xf numFmtId="14" fontId="10" fillId="0" borderId="8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2" fillId="0" borderId="3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31" xfId="0" applyFont="1" applyBorder="1" applyAlignment="1"/>
    <xf numFmtId="0" fontId="2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/>
    <xf numFmtId="0" fontId="5" fillId="0" borderId="45" xfId="0" applyFont="1" applyBorder="1"/>
    <xf numFmtId="0" fontId="0" fillId="0" borderId="43" xfId="0" applyBorder="1"/>
    <xf numFmtId="0" fontId="0" fillId="0" borderId="20" xfId="0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14" fillId="0" borderId="48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/>
    </xf>
    <xf numFmtId="14" fontId="14" fillId="0" borderId="32" xfId="0" applyNumberFormat="1" applyFont="1" applyBorder="1" applyAlignment="1">
      <alignment horizontal="center" vertical="center"/>
    </xf>
    <xf numFmtId="164" fontId="14" fillId="0" borderId="32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3" fontId="14" fillId="0" borderId="33" xfId="0" applyNumberFormat="1" applyFont="1" applyBorder="1" applyAlignment="1">
      <alignment horizontal="center" vertical="center"/>
    </xf>
    <xf numFmtId="165" fontId="14" fillId="0" borderId="23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4" fillId="0" borderId="2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165" fontId="14" fillId="0" borderId="12" xfId="0" applyNumberFormat="1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14" fillId="0" borderId="48" xfId="0" applyNumberFormat="1" applyFont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64" fontId="11" fillId="0" borderId="44" xfId="0" applyNumberFormat="1" applyFont="1" applyBorder="1" applyAlignment="1">
      <alignment horizontal="center" vertical="center"/>
    </xf>
    <xf numFmtId="4" fontId="11" fillId="0" borderId="44" xfId="0" applyNumberFormat="1" applyFont="1" applyBorder="1" applyAlignment="1">
      <alignment horizontal="center" vertical="center"/>
    </xf>
    <xf numFmtId="0" fontId="14" fillId="0" borderId="38" xfId="0" applyFont="1" applyBorder="1"/>
    <xf numFmtId="0" fontId="14" fillId="0" borderId="20" xfId="0" applyFont="1" applyBorder="1"/>
    <xf numFmtId="0" fontId="14" fillId="0" borderId="45" xfId="0" applyFont="1" applyBorder="1"/>
    <xf numFmtId="0" fontId="14" fillId="0" borderId="43" xfId="0" applyFont="1" applyBorder="1"/>
    <xf numFmtId="165" fontId="14" fillId="0" borderId="39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wrapText="1"/>
    </xf>
    <xf numFmtId="3" fontId="14" fillId="0" borderId="23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14" fillId="0" borderId="5" xfId="0" applyFont="1" applyBorder="1"/>
    <xf numFmtId="0" fontId="16" fillId="0" borderId="2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165" fontId="14" fillId="0" borderId="50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4" fillId="0" borderId="18" xfId="0" applyNumberFormat="1" applyFont="1" applyBorder="1" applyAlignment="1">
      <alignment horizontal="center" wrapText="1"/>
    </xf>
    <xf numFmtId="16" fontId="14" fillId="0" borderId="39" xfId="0" applyNumberFormat="1" applyFont="1" applyBorder="1" applyAlignment="1">
      <alignment horizontal="center" wrapText="1"/>
    </xf>
    <xf numFmtId="1" fontId="14" fillId="0" borderId="51" xfId="0" applyNumberFormat="1" applyFont="1" applyBorder="1" applyAlignment="1">
      <alignment horizontal="center" vertical="center"/>
    </xf>
    <xf numFmtId="14" fontId="14" fillId="0" borderId="52" xfId="0" applyNumberFormat="1" applyFont="1" applyBorder="1" applyAlignment="1">
      <alignment horizontal="center" vertical="center"/>
    </xf>
    <xf numFmtId="165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wrapText="1"/>
    </xf>
    <xf numFmtId="1" fontId="14" fillId="0" borderId="48" xfId="0" applyNumberFormat="1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166" fontId="14" fillId="0" borderId="36" xfId="0" applyNumberFormat="1" applyFont="1" applyBorder="1" applyAlignment="1">
      <alignment horizontal="center" vertical="center"/>
    </xf>
    <xf numFmtId="166" fontId="14" fillId="0" borderId="52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4" fillId="0" borderId="32" xfId="0" applyNumberFormat="1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2" fontId="14" fillId="0" borderId="52" xfId="0" applyNumberFormat="1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2" fontId="14" fillId="0" borderId="41" xfId="0" applyNumberFormat="1" applyFont="1" applyBorder="1" applyAlignment="1">
      <alignment horizontal="center" vertical="center"/>
    </xf>
    <xf numFmtId="2" fontId="14" fillId="0" borderId="39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4" fontId="14" fillId="0" borderId="52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/>
    </xf>
    <xf numFmtId="1" fontId="14" fillId="0" borderId="35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0" fontId="14" fillId="0" borderId="0" xfId="0" applyFont="1" applyBorder="1"/>
    <xf numFmtId="4" fontId="14" fillId="0" borderId="20" xfId="0" applyNumberFormat="1" applyFont="1" applyBorder="1"/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14" fillId="0" borderId="6" xfId="0" applyNumberFormat="1" applyFont="1" applyBorder="1" applyAlignment="1">
      <alignment horizontal="center" vertical="center"/>
    </xf>
    <xf numFmtId="0" fontId="14" fillId="0" borderId="48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167" fontId="14" fillId="0" borderId="36" xfId="0" applyNumberFormat="1" applyFont="1" applyBorder="1" applyAlignment="1">
      <alignment horizontal="center" vertical="center"/>
    </xf>
    <xf numFmtId="167" fontId="14" fillId="0" borderId="52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32" xfId="0" applyNumberFormat="1" applyFont="1" applyBorder="1" applyAlignment="1">
      <alignment horizontal="center" vertical="center"/>
    </xf>
    <xf numFmtId="4" fontId="5" fillId="0" borderId="20" xfId="0" applyNumberFormat="1" applyFont="1" applyBorder="1"/>
    <xf numFmtId="1" fontId="8" fillId="0" borderId="20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67" fontId="8" fillId="0" borderId="44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166" fontId="8" fillId="0" borderId="44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4" fontId="14" fillId="0" borderId="48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  <xf numFmtId="0" fontId="14" fillId="0" borderId="49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54" xfId="0" applyFont="1" applyBorder="1"/>
    <xf numFmtId="0" fontId="14" fillId="0" borderId="55" xfId="0" applyFont="1" applyBorder="1"/>
    <xf numFmtId="3" fontId="14" fillId="0" borderId="8" xfId="0" applyNumberFormat="1" applyFont="1" applyBorder="1" applyAlignment="1">
      <alignment horizontal="center" vertical="center"/>
    </xf>
    <xf numFmtId="3" fontId="14" fillId="0" borderId="35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wrapText="1"/>
    </xf>
    <xf numFmtId="0" fontId="14" fillId="0" borderId="29" xfId="0" applyFont="1" applyBorder="1"/>
    <xf numFmtId="0" fontId="14" fillId="0" borderId="31" xfId="0" applyFont="1" applyBorder="1"/>
    <xf numFmtId="3" fontId="14" fillId="0" borderId="13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3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wrapText="1"/>
    </xf>
    <xf numFmtId="0" fontId="14" fillId="0" borderId="42" xfId="0" applyFont="1" applyBorder="1"/>
    <xf numFmtId="0" fontId="4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14" fillId="0" borderId="10" xfId="0" applyFont="1" applyBorder="1" applyAlignment="1">
      <alignment horizontal="center" wrapText="1"/>
    </xf>
    <xf numFmtId="3" fontId="14" fillId="0" borderId="56" xfId="0" applyNumberFormat="1" applyFont="1" applyBorder="1" applyAlignment="1">
      <alignment horizontal="center" vertical="center"/>
    </xf>
    <xf numFmtId="0" fontId="14" fillId="0" borderId="5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14" fontId="1" fillId="0" borderId="35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47" xfId="0" applyNumberFormat="1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53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76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114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63090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76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76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76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113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8796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76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112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38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topLeftCell="A151" workbookViewId="0">
      <selection activeCell="A121" sqref="A121:N127"/>
    </sheetView>
  </sheetViews>
  <sheetFormatPr baseColWidth="10" defaultRowHeight="15" x14ac:dyDescent="0.25"/>
  <cols>
    <col min="1" max="1" width="9" customWidth="1"/>
    <col min="4" max="4" width="12.5703125" customWidth="1"/>
    <col min="5" max="6" width="11.42578125" style="1"/>
    <col min="7" max="7" width="8.42578125" customWidth="1"/>
    <col min="8" max="8" width="12" customWidth="1"/>
    <col min="9" max="9" width="13.140625" customWidth="1"/>
    <col min="10" max="10" width="11.85546875" customWidth="1"/>
    <col min="11" max="11" width="12" style="1" customWidth="1"/>
    <col min="12" max="12" width="16.5703125" customWidth="1"/>
    <col min="13" max="13" width="22.140625" customWidth="1"/>
    <col min="14" max="14" width="20.42578125" customWidth="1"/>
    <col min="16" max="16" width="18.5703125" bestFit="1" customWidth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5" spans="1:17" s="1" customFormat="1" x14ac:dyDescent="0.25"/>
    <row r="6" spans="1:17" s="1" customFormat="1" ht="15.75" thickBot="1" x14ac:dyDescent="0.3"/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209">
        <v>2003</v>
      </c>
      <c r="F7" s="34"/>
      <c r="G7" s="219"/>
      <c r="H7" s="220"/>
      <c r="I7" s="29" t="s">
        <v>2</v>
      </c>
      <c r="J7" s="46" t="s">
        <v>33</v>
      </c>
      <c r="K7" s="35"/>
      <c r="L7" s="212" t="s">
        <v>40</v>
      </c>
      <c r="M7" s="47" t="s">
        <v>50</v>
      </c>
      <c r="N7" s="36"/>
      <c r="O7" s="5"/>
      <c r="P7" s="6"/>
    </row>
    <row r="8" spans="1:17" s="1" customFormat="1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s="1" customFormat="1" ht="15.75" thickBot="1" x14ac:dyDescent="0.3">
      <c r="A9" s="29" t="s">
        <v>41</v>
      </c>
      <c r="B9" s="217" t="s">
        <v>49</v>
      </c>
      <c r="C9" s="218"/>
      <c r="D9" s="29" t="s">
        <v>42</v>
      </c>
      <c r="E9" s="209">
        <v>54103002</v>
      </c>
      <c r="F9" s="34"/>
      <c r="G9" s="210"/>
      <c r="H9" s="211"/>
      <c r="I9" s="29" t="s">
        <v>43</v>
      </c>
      <c r="J9" s="35"/>
      <c r="K9" s="35"/>
      <c r="L9" s="84" t="s">
        <v>44</v>
      </c>
      <c r="M9" s="209" t="s">
        <v>247</v>
      </c>
      <c r="N9" s="36"/>
      <c r="O9" s="5"/>
      <c r="P9" s="6"/>
    </row>
    <row r="10" spans="1:17" ht="15.75" thickBot="1" x14ac:dyDescent="0.3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M14" s="1"/>
      <c r="N14" s="1"/>
      <c r="O14" s="7"/>
      <c r="P14" s="7"/>
      <c r="Q14" s="7"/>
    </row>
    <row r="15" spans="1:17" ht="23.45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s="1" customFormat="1" ht="23.45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3.45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3.45" customHeight="1" x14ac:dyDescent="0.25">
      <c r="A18" s="50">
        <v>42005</v>
      </c>
      <c r="B18" s="73">
        <v>405473</v>
      </c>
      <c r="C18" s="74">
        <v>408207</v>
      </c>
      <c r="D18" s="75">
        <f>C18-B18</f>
        <v>2734</v>
      </c>
      <c r="E18" s="169">
        <v>19486</v>
      </c>
      <c r="F18" s="52">
        <v>42012</v>
      </c>
      <c r="G18" s="173">
        <v>187.81200000000001</v>
      </c>
      <c r="H18" s="157">
        <v>13.25</v>
      </c>
      <c r="I18" s="135">
        <v>2489.7399999999998</v>
      </c>
      <c r="J18" s="143">
        <v>14.55</v>
      </c>
      <c r="K18" s="81" t="s">
        <v>228</v>
      </c>
      <c r="L18" s="56" t="s">
        <v>52</v>
      </c>
      <c r="M18" s="85" t="s">
        <v>229</v>
      </c>
      <c r="N18" s="88" t="s">
        <v>234</v>
      </c>
      <c r="O18" s="7"/>
      <c r="P18" s="10"/>
      <c r="Q18" s="7"/>
    </row>
    <row r="19" spans="1:17" s="1" customFormat="1" ht="23.45" customHeight="1" x14ac:dyDescent="0.25">
      <c r="A19" s="50">
        <v>42011</v>
      </c>
      <c r="B19" s="73">
        <v>408207</v>
      </c>
      <c r="C19" s="74">
        <v>408326</v>
      </c>
      <c r="D19" s="129">
        <v>119</v>
      </c>
      <c r="E19" s="170">
        <v>1630</v>
      </c>
      <c r="F19" s="130">
        <v>42011</v>
      </c>
      <c r="G19" s="174">
        <v>32.216999999999999</v>
      </c>
      <c r="H19" s="158">
        <v>13.57</v>
      </c>
      <c r="I19" s="136">
        <v>437.18</v>
      </c>
      <c r="J19" s="143">
        <v>22.63</v>
      </c>
      <c r="K19" s="134">
        <v>42011</v>
      </c>
      <c r="L19" s="56" t="s">
        <v>52</v>
      </c>
      <c r="M19" s="85" t="s">
        <v>98</v>
      </c>
      <c r="N19" s="132" t="s">
        <v>54</v>
      </c>
      <c r="O19" s="7"/>
      <c r="P19" s="10"/>
      <c r="Q19" s="7"/>
    </row>
    <row r="20" spans="1:17" ht="23.45" customHeight="1" x14ac:dyDescent="0.25">
      <c r="A20" s="57">
        <v>42012</v>
      </c>
      <c r="B20" s="76">
        <v>408326</v>
      </c>
      <c r="C20" s="64">
        <v>408344</v>
      </c>
      <c r="D20" s="77">
        <f>C20-B20</f>
        <v>18</v>
      </c>
      <c r="E20" s="171"/>
      <c r="F20" s="58"/>
      <c r="G20" s="175"/>
      <c r="H20" s="159"/>
      <c r="I20" s="137"/>
      <c r="J20" s="144"/>
      <c r="K20" s="82">
        <v>42012</v>
      </c>
      <c r="L20" s="63" t="s">
        <v>52</v>
      </c>
      <c r="M20" s="86" t="s">
        <v>99</v>
      </c>
      <c r="N20" s="89" t="s">
        <v>105</v>
      </c>
      <c r="O20" s="7"/>
      <c r="P20" s="10"/>
      <c r="Q20" s="7"/>
    </row>
    <row r="21" spans="1:17" ht="23.45" customHeight="1" x14ac:dyDescent="0.25">
      <c r="A21" s="57">
        <v>42012</v>
      </c>
      <c r="B21" s="76">
        <v>408344</v>
      </c>
      <c r="C21" s="64">
        <v>408357</v>
      </c>
      <c r="D21" s="77">
        <f t="shared" ref="D21:D30" si="0">C21-B21</f>
        <v>13</v>
      </c>
      <c r="E21" s="171"/>
      <c r="F21" s="58"/>
      <c r="G21" s="175"/>
      <c r="H21" s="159"/>
      <c r="I21" s="137"/>
      <c r="J21" s="144"/>
      <c r="K21" s="82">
        <v>42012</v>
      </c>
      <c r="L21" s="63" t="s">
        <v>52</v>
      </c>
      <c r="M21" s="86" t="s">
        <v>83</v>
      </c>
      <c r="N21" s="89" t="s">
        <v>54</v>
      </c>
      <c r="O21" s="7"/>
      <c r="P21" s="10"/>
      <c r="Q21" s="7"/>
    </row>
    <row r="22" spans="1:17" ht="23.45" customHeight="1" x14ac:dyDescent="0.25">
      <c r="A22" s="57">
        <v>42012</v>
      </c>
      <c r="B22" s="76">
        <v>408357</v>
      </c>
      <c r="C22" s="64">
        <v>408476</v>
      </c>
      <c r="D22" s="77">
        <f t="shared" si="0"/>
        <v>119</v>
      </c>
      <c r="E22" s="171"/>
      <c r="F22" s="58"/>
      <c r="G22" s="175"/>
      <c r="H22" s="159"/>
      <c r="I22" s="137"/>
      <c r="J22" s="144"/>
      <c r="K22" s="82">
        <v>42012</v>
      </c>
      <c r="L22" s="63" t="s">
        <v>52</v>
      </c>
      <c r="M22" s="86" t="s">
        <v>100</v>
      </c>
      <c r="N22" s="89" t="s">
        <v>54</v>
      </c>
      <c r="O22" s="7"/>
      <c r="P22" s="10"/>
      <c r="Q22" s="7"/>
    </row>
    <row r="23" spans="1:17" ht="23.45" customHeight="1" x14ac:dyDescent="0.25">
      <c r="A23" s="57">
        <v>42013</v>
      </c>
      <c r="B23" s="76">
        <v>408476</v>
      </c>
      <c r="C23" s="64">
        <v>408605</v>
      </c>
      <c r="D23" s="77">
        <f t="shared" si="0"/>
        <v>129</v>
      </c>
      <c r="E23" s="171">
        <v>1637</v>
      </c>
      <c r="F23" s="58">
        <v>42013</v>
      </c>
      <c r="G23" s="175">
        <v>22.027000000000001</v>
      </c>
      <c r="H23" s="159">
        <v>13.57</v>
      </c>
      <c r="I23" s="137">
        <v>298.91000000000003</v>
      </c>
      <c r="J23" s="144">
        <v>12.26</v>
      </c>
      <c r="K23" s="82">
        <v>42013</v>
      </c>
      <c r="L23" s="63" t="s">
        <v>52</v>
      </c>
      <c r="M23" s="86" t="s">
        <v>90</v>
      </c>
      <c r="N23" s="89" t="s">
        <v>54</v>
      </c>
      <c r="O23" s="7"/>
      <c r="P23" s="10"/>
      <c r="Q23" s="7"/>
    </row>
    <row r="24" spans="1:17" ht="23.45" customHeight="1" x14ac:dyDescent="0.25">
      <c r="A24" s="72">
        <v>42016</v>
      </c>
      <c r="B24" s="76">
        <v>408605</v>
      </c>
      <c r="C24" s="64">
        <v>408612</v>
      </c>
      <c r="D24" s="77">
        <f t="shared" si="0"/>
        <v>7</v>
      </c>
      <c r="E24" s="171"/>
      <c r="F24" s="58"/>
      <c r="G24" s="175"/>
      <c r="H24" s="159"/>
      <c r="I24" s="137"/>
      <c r="J24" s="144"/>
      <c r="K24" s="83">
        <v>42016</v>
      </c>
      <c r="L24" s="63" t="s">
        <v>52</v>
      </c>
      <c r="M24" s="86" t="s">
        <v>101</v>
      </c>
      <c r="N24" s="89" t="s">
        <v>55</v>
      </c>
      <c r="O24" s="7"/>
      <c r="P24" s="10"/>
      <c r="Q24" s="7"/>
    </row>
    <row r="25" spans="1:17" ht="23.45" customHeight="1" x14ac:dyDescent="0.25">
      <c r="A25" s="72">
        <v>42016</v>
      </c>
      <c r="B25" s="76">
        <v>408612</v>
      </c>
      <c r="C25" s="64">
        <v>408731</v>
      </c>
      <c r="D25" s="77">
        <f t="shared" si="0"/>
        <v>119</v>
      </c>
      <c r="E25" s="171"/>
      <c r="F25" s="58"/>
      <c r="G25" s="175"/>
      <c r="H25" s="159"/>
      <c r="I25" s="137"/>
      <c r="J25" s="144"/>
      <c r="K25" s="83">
        <v>42016</v>
      </c>
      <c r="L25" s="63" t="s">
        <v>52</v>
      </c>
      <c r="M25" s="86" t="s">
        <v>102</v>
      </c>
      <c r="N25" s="89" t="s">
        <v>93</v>
      </c>
      <c r="O25" s="7"/>
      <c r="P25" s="10"/>
      <c r="Q25" s="7"/>
    </row>
    <row r="26" spans="1:17" ht="23.45" customHeight="1" x14ac:dyDescent="0.25">
      <c r="A26" s="57">
        <v>42016</v>
      </c>
      <c r="B26" s="76">
        <v>408731</v>
      </c>
      <c r="C26" s="64">
        <v>408861</v>
      </c>
      <c r="D26" s="77">
        <f t="shared" si="0"/>
        <v>130</v>
      </c>
      <c r="E26" s="171"/>
      <c r="F26" s="58"/>
      <c r="G26" s="175"/>
      <c r="H26" s="159"/>
      <c r="I26" s="137"/>
      <c r="J26" s="144"/>
      <c r="K26" s="82">
        <v>42016</v>
      </c>
      <c r="L26" s="63" t="s">
        <v>52</v>
      </c>
      <c r="M26" s="86" t="s">
        <v>103</v>
      </c>
      <c r="N26" s="89" t="s">
        <v>59</v>
      </c>
      <c r="O26" s="7"/>
      <c r="P26" s="10"/>
      <c r="Q26" s="7"/>
    </row>
    <row r="27" spans="1:17" s="1" customFormat="1" ht="23.45" customHeight="1" x14ac:dyDescent="0.25">
      <c r="A27" s="57">
        <v>42017</v>
      </c>
      <c r="B27" s="76">
        <v>408861</v>
      </c>
      <c r="C27" s="64">
        <v>408988</v>
      </c>
      <c r="D27" s="77">
        <f t="shared" si="0"/>
        <v>127</v>
      </c>
      <c r="E27" s="171">
        <v>1645</v>
      </c>
      <c r="F27" s="58">
        <v>42017</v>
      </c>
      <c r="G27" s="175">
        <v>32.555</v>
      </c>
      <c r="H27" s="159">
        <v>13.57</v>
      </c>
      <c r="I27" s="137">
        <v>441.77</v>
      </c>
      <c r="J27" s="144">
        <v>11.92</v>
      </c>
      <c r="K27" s="82">
        <v>42017</v>
      </c>
      <c r="L27" s="63" t="s">
        <v>52</v>
      </c>
      <c r="M27" s="86" t="s">
        <v>104</v>
      </c>
      <c r="N27" s="89" t="s">
        <v>71</v>
      </c>
      <c r="O27" s="7"/>
      <c r="P27" s="10"/>
      <c r="Q27" s="7"/>
    </row>
    <row r="28" spans="1:17" s="1" customFormat="1" ht="23.45" customHeight="1" x14ac:dyDescent="0.25">
      <c r="A28" s="57">
        <v>42017</v>
      </c>
      <c r="B28" s="76">
        <v>408988</v>
      </c>
      <c r="C28" s="64">
        <v>409002</v>
      </c>
      <c r="D28" s="77">
        <f t="shared" si="0"/>
        <v>14</v>
      </c>
      <c r="E28" s="171"/>
      <c r="F28" s="58"/>
      <c r="G28" s="175"/>
      <c r="H28" s="159"/>
      <c r="I28" s="137"/>
      <c r="J28" s="144"/>
      <c r="K28" s="82">
        <v>42017</v>
      </c>
      <c r="L28" s="63" t="s">
        <v>52</v>
      </c>
      <c r="M28" s="86" t="s">
        <v>82</v>
      </c>
      <c r="N28" s="89" t="s">
        <v>71</v>
      </c>
      <c r="O28" s="7"/>
      <c r="P28" s="10"/>
      <c r="Q28" s="7"/>
    </row>
    <row r="29" spans="1:17" s="1" customFormat="1" ht="23.45" customHeight="1" x14ac:dyDescent="0.25">
      <c r="A29" s="57">
        <v>42017</v>
      </c>
      <c r="B29" s="76">
        <v>409002</v>
      </c>
      <c r="C29" s="64">
        <v>409122</v>
      </c>
      <c r="D29" s="77">
        <f t="shared" si="0"/>
        <v>120</v>
      </c>
      <c r="E29" s="171"/>
      <c r="F29" s="58"/>
      <c r="G29" s="175"/>
      <c r="H29" s="159"/>
      <c r="I29" s="137"/>
      <c r="J29" s="144"/>
      <c r="K29" s="83">
        <v>42017</v>
      </c>
      <c r="L29" s="63" t="s">
        <v>52</v>
      </c>
      <c r="M29" s="86" t="s">
        <v>91</v>
      </c>
      <c r="N29" s="89" t="s">
        <v>54</v>
      </c>
      <c r="O29" s="7"/>
      <c r="P29" s="10"/>
      <c r="Q29" s="7"/>
    </row>
    <row r="30" spans="1:17" s="1" customFormat="1" ht="23.45" customHeight="1" thickBot="1" x14ac:dyDescent="0.3">
      <c r="A30" s="65">
        <v>42018</v>
      </c>
      <c r="B30" s="78">
        <v>409122</v>
      </c>
      <c r="C30" s="79">
        <v>409239</v>
      </c>
      <c r="D30" s="80">
        <f t="shared" si="0"/>
        <v>117</v>
      </c>
      <c r="E30" s="172"/>
      <c r="F30" s="66"/>
      <c r="G30" s="176"/>
      <c r="H30" s="160"/>
      <c r="I30" s="138"/>
      <c r="J30" s="145"/>
      <c r="K30" s="91">
        <v>42018</v>
      </c>
      <c r="L30" s="71" t="s">
        <v>52</v>
      </c>
      <c r="M30" s="87" t="s">
        <v>106</v>
      </c>
      <c r="N30" s="90" t="s">
        <v>107</v>
      </c>
      <c r="O30" s="7"/>
      <c r="P30" s="10"/>
      <c r="Q30" s="7"/>
    </row>
    <row r="31" spans="1:17" ht="23.45" customHeight="1" thickBot="1" x14ac:dyDescent="0.3">
      <c r="A31" s="37" t="s">
        <v>29</v>
      </c>
      <c r="B31" s="38"/>
      <c r="C31" s="39"/>
      <c r="D31" s="178">
        <f>SUM(D18:D30)</f>
        <v>3766</v>
      </c>
      <c r="E31" s="179"/>
      <c r="F31" s="180"/>
      <c r="G31" s="181">
        <f>SUM(G18:G27)</f>
        <v>274.61099999999999</v>
      </c>
      <c r="H31" s="182"/>
      <c r="I31" s="182">
        <f>SUM(I18:I27)</f>
        <v>3667.5999999999995</v>
      </c>
      <c r="J31" s="177"/>
      <c r="K31" s="40"/>
      <c r="L31" s="41"/>
      <c r="M31" s="42"/>
      <c r="N31" s="43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A33" s="1"/>
      <c r="B33" s="257" t="s">
        <v>31</v>
      </c>
      <c r="C33" s="257"/>
      <c r="D33" s="1"/>
      <c r="G33" s="1"/>
      <c r="I33" s="256" t="s">
        <v>25</v>
      </c>
      <c r="J33" s="256"/>
      <c r="K33" s="18"/>
      <c r="L33" s="1"/>
      <c r="M33" s="256" t="s">
        <v>45</v>
      </c>
      <c r="N33" s="256"/>
      <c r="O33" s="16"/>
      <c r="P33" s="16"/>
      <c r="Q33" s="7"/>
    </row>
    <row r="34" spans="1:17" s="1" customFormat="1" x14ac:dyDescent="0.25">
      <c r="B34" s="17"/>
      <c r="C34" s="17"/>
      <c r="I34" s="12"/>
      <c r="J34" s="12"/>
      <c r="K34" s="18"/>
      <c r="M34" s="12"/>
      <c r="N34" s="12"/>
      <c r="O34" s="16"/>
      <c r="P34" s="16"/>
      <c r="Q34" s="7"/>
    </row>
    <row r="35" spans="1:17" x14ac:dyDescent="0.25">
      <c r="A35" s="1"/>
      <c r="B35" s="1"/>
      <c r="C35" s="1"/>
      <c r="D35" s="1"/>
      <c r="G35" s="15"/>
      <c r="H35" s="1"/>
      <c r="I35" s="1"/>
      <c r="J35" s="1"/>
      <c r="L35" s="1"/>
      <c r="M35" s="1"/>
      <c r="N35" s="1"/>
      <c r="O35" s="1"/>
      <c r="P35" s="1"/>
    </row>
    <row r="36" spans="1:17" x14ac:dyDescent="0.25">
      <c r="A36" s="256" t="s">
        <v>22</v>
      </c>
      <c r="B36" s="256"/>
      <c r="C36" s="256"/>
      <c r="D36" s="256"/>
      <c r="E36" s="18"/>
      <c r="F36" s="18"/>
      <c r="G36" s="1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19"/>
      <c r="F37" s="19"/>
      <c r="G37" s="1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A39" s="1"/>
      <c r="B39" s="1"/>
      <c r="C39" s="1"/>
      <c r="D39" s="1"/>
      <c r="G39" s="1"/>
      <c r="H39" s="1"/>
      <c r="I39" s="1"/>
      <c r="J39" s="1"/>
      <c r="L39" s="1"/>
      <c r="M39" s="1"/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2" spans="1:17" x14ac:dyDescent="0.25">
      <c r="A42" s="1"/>
      <c r="B42" s="1"/>
      <c r="C42" s="1"/>
      <c r="D42" s="1"/>
      <c r="G42" s="1"/>
      <c r="H42" s="1"/>
      <c r="I42" s="1"/>
      <c r="J42" s="1"/>
      <c r="L42" s="1"/>
      <c r="M42" s="1"/>
      <c r="N42" s="1"/>
    </row>
    <row r="43" spans="1:17" x14ac:dyDescent="0.25">
      <c r="A43" s="1"/>
      <c r="B43" s="1"/>
      <c r="C43" s="1"/>
      <c r="D43" s="1"/>
      <c r="G43" s="1"/>
      <c r="H43" s="1"/>
      <c r="I43" s="1"/>
      <c r="J43" s="1"/>
      <c r="L43" s="1"/>
      <c r="M43" s="1"/>
      <c r="N43" s="1"/>
    </row>
    <row r="44" spans="1:17" ht="15.75" thickBot="1" x14ac:dyDescent="0.3">
      <c r="A44" s="14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30</v>
      </c>
      <c r="C45" s="218"/>
      <c r="D45" s="29" t="s">
        <v>1</v>
      </c>
      <c r="E45" s="209">
        <v>2003</v>
      </c>
      <c r="F45" s="34"/>
      <c r="G45" s="219"/>
      <c r="H45" s="220"/>
      <c r="I45" s="29" t="s">
        <v>2</v>
      </c>
      <c r="J45" s="46" t="s">
        <v>33</v>
      </c>
      <c r="K45" s="35"/>
      <c r="L45" s="212" t="s">
        <v>40</v>
      </c>
      <c r="M45" s="47" t="s">
        <v>50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49</v>
      </c>
      <c r="C47" s="218"/>
      <c r="D47" s="29" t="s">
        <v>42</v>
      </c>
      <c r="E47" s="209">
        <v>54103002</v>
      </c>
      <c r="F47" s="34"/>
      <c r="G47" s="210"/>
      <c r="H47" s="211"/>
      <c r="I47" s="29" t="s">
        <v>43</v>
      </c>
      <c r="J47" s="35"/>
      <c r="K47" s="35"/>
      <c r="L47" s="84" t="s">
        <v>44</v>
      </c>
      <c r="M47" s="209" t="s">
        <v>247</v>
      </c>
      <c r="N47" s="36"/>
    </row>
    <row r="48" spans="1:17" ht="15.75" thickBot="1" x14ac:dyDescent="0.3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>
      <c r="A52" s="1"/>
      <c r="B52" s="1"/>
      <c r="C52" s="1"/>
      <c r="D52" s="1"/>
      <c r="G52" s="1"/>
      <c r="H52" s="1"/>
      <c r="I52" s="1"/>
      <c r="J52" s="1"/>
      <c r="L52" s="1"/>
      <c r="M52" s="1"/>
      <c r="N52" s="1"/>
    </row>
    <row r="53" spans="1:14" ht="21.7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1.7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1.7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50">
        <v>42018</v>
      </c>
      <c r="B56" s="73">
        <v>409239</v>
      </c>
      <c r="C56" s="74">
        <v>409258</v>
      </c>
      <c r="D56" s="75">
        <f>C56-B56</f>
        <v>19</v>
      </c>
      <c r="E56" s="169">
        <v>1803</v>
      </c>
      <c r="F56" s="52">
        <v>42018</v>
      </c>
      <c r="G56" s="139">
        <v>32.587000000000003</v>
      </c>
      <c r="H56" s="157">
        <v>13.57</v>
      </c>
      <c r="I56" s="135">
        <v>442.21</v>
      </c>
      <c r="J56" s="143" t="s">
        <v>235</v>
      </c>
      <c r="K56" s="81">
        <v>42018</v>
      </c>
      <c r="L56" s="56" t="s">
        <v>52</v>
      </c>
      <c r="M56" s="85" t="s">
        <v>94</v>
      </c>
      <c r="N56" s="88" t="s">
        <v>60</v>
      </c>
    </row>
    <row r="57" spans="1:14" ht="25.5" customHeight="1" x14ac:dyDescent="0.25">
      <c r="A57" s="57">
        <v>42018</v>
      </c>
      <c r="B57" s="76">
        <v>409258</v>
      </c>
      <c r="C57" s="64">
        <v>409377</v>
      </c>
      <c r="D57" s="77">
        <f>C57-B57</f>
        <v>119</v>
      </c>
      <c r="E57" s="171"/>
      <c r="F57" s="58"/>
      <c r="G57" s="141"/>
      <c r="H57" s="159"/>
      <c r="I57" s="137"/>
      <c r="J57" s="144"/>
      <c r="K57" s="82">
        <v>42018</v>
      </c>
      <c r="L57" s="63" t="s">
        <v>52</v>
      </c>
      <c r="M57" s="86" t="s">
        <v>100</v>
      </c>
      <c r="N57" s="89" t="s">
        <v>54</v>
      </c>
    </row>
    <row r="58" spans="1:14" ht="25.5" customHeight="1" x14ac:dyDescent="0.25">
      <c r="A58" s="57">
        <v>42019</v>
      </c>
      <c r="B58" s="76">
        <v>409377</v>
      </c>
      <c r="C58" s="64">
        <v>409490</v>
      </c>
      <c r="D58" s="77">
        <f t="shared" ref="D58:D67" si="1">C58-B58</f>
        <v>113</v>
      </c>
      <c r="E58" s="171">
        <v>1805</v>
      </c>
      <c r="F58" s="58">
        <v>42019</v>
      </c>
      <c r="G58" s="141">
        <v>18.864999999999998</v>
      </c>
      <c r="H58" s="159">
        <v>13.57</v>
      </c>
      <c r="I58" s="137">
        <v>256</v>
      </c>
      <c r="J58" s="144" t="s">
        <v>235</v>
      </c>
      <c r="K58" s="82">
        <v>42019</v>
      </c>
      <c r="L58" s="63" t="s">
        <v>52</v>
      </c>
      <c r="M58" s="86" t="s">
        <v>56</v>
      </c>
      <c r="N58" s="89" t="s">
        <v>55</v>
      </c>
    </row>
    <row r="59" spans="1:14" ht="25.5" customHeight="1" x14ac:dyDescent="0.25">
      <c r="A59" s="57">
        <v>42019</v>
      </c>
      <c r="B59" s="76">
        <v>409490</v>
      </c>
      <c r="C59" s="64">
        <v>409503</v>
      </c>
      <c r="D59" s="77">
        <f t="shared" si="1"/>
        <v>13</v>
      </c>
      <c r="E59" s="171"/>
      <c r="F59" s="58"/>
      <c r="G59" s="141"/>
      <c r="H59" s="159"/>
      <c r="I59" s="137"/>
      <c r="J59" s="144"/>
      <c r="K59" s="82">
        <v>42019</v>
      </c>
      <c r="L59" s="63" t="s">
        <v>52</v>
      </c>
      <c r="M59" s="86" t="s">
        <v>76</v>
      </c>
      <c r="N59" s="89" t="s">
        <v>63</v>
      </c>
    </row>
    <row r="60" spans="1:14" ht="25.5" customHeight="1" x14ac:dyDescent="0.25">
      <c r="A60" s="57">
        <v>42019</v>
      </c>
      <c r="B60" s="76">
        <v>409503</v>
      </c>
      <c r="C60" s="64">
        <v>409523</v>
      </c>
      <c r="D60" s="77">
        <f t="shared" si="1"/>
        <v>20</v>
      </c>
      <c r="E60" s="171"/>
      <c r="F60" s="58"/>
      <c r="G60" s="141"/>
      <c r="H60" s="159"/>
      <c r="I60" s="137"/>
      <c r="J60" s="144"/>
      <c r="K60" s="82">
        <v>42019</v>
      </c>
      <c r="L60" s="63" t="s">
        <v>52</v>
      </c>
      <c r="M60" s="86" t="s">
        <v>79</v>
      </c>
      <c r="N60" s="89" t="s">
        <v>54</v>
      </c>
    </row>
    <row r="61" spans="1:14" ht="25.5" customHeight="1" x14ac:dyDescent="0.25">
      <c r="A61" s="72">
        <v>42020</v>
      </c>
      <c r="B61" s="76">
        <v>409523</v>
      </c>
      <c r="C61" s="64">
        <v>409624</v>
      </c>
      <c r="D61" s="77">
        <f t="shared" si="1"/>
        <v>101</v>
      </c>
      <c r="E61" s="171">
        <v>1813</v>
      </c>
      <c r="F61" s="58">
        <v>42020</v>
      </c>
      <c r="G61" s="141">
        <v>15.945</v>
      </c>
      <c r="H61" s="159">
        <v>13.57</v>
      </c>
      <c r="I61" s="137">
        <v>216.37</v>
      </c>
      <c r="J61" s="144" t="s">
        <v>235</v>
      </c>
      <c r="K61" s="83">
        <v>42020</v>
      </c>
      <c r="L61" s="63" t="s">
        <v>52</v>
      </c>
      <c r="M61" s="86" t="s">
        <v>108</v>
      </c>
      <c r="N61" s="89" t="s">
        <v>54</v>
      </c>
    </row>
    <row r="62" spans="1:14" ht="25.5" customHeight="1" x14ac:dyDescent="0.25">
      <c r="A62" s="72">
        <v>42020</v>
      </c>
      <c r="B62" s="76">
        <v>409624</v>
      </c>
      <c r="C62" s="64">
        <v>409744</v>
      </c>
      <c r="D62" s="77">
        <f t="shared" si="1"/>
        <v>120</v>
      </c>
      <c r="E62" s="171"/>
      <c r="F62" s="58"/>
      <c r="G62" s="141"/>
      <c r="H62" s="159"/>
      <c r="I62" s="137"/>
      <c r="J62" s="144"/>
      <c r="K62" s="83">
        <v>42020</v>
      </c>
      <c r="L62" s="63" t="s">
        <v>52</v>
      </c>
      <c r="M62" s="86" t="s">
        <v>104</v>
      </c>
      <c r="N62" s="89" t="s">
        <v>71</v>
      </c>
    </row>
    <row r="63" spans="1:14" ht="25.5" customHeight="1" x14ac:dyDescent="0.25">
      <c r="A63" s="57">
        <v>42023</v>
      </c>
      <c r="B63" s="76">
        <v>409744</v>
      </c>
      <c r="C63" s="64">
        <v>409760</v>
      </c>
      <c r="D63" s="77">
        <f t="shared" si="1"/>
        <v>16</v>
      </c>
      <c r="E63" s="171"/>
      <c r="F63" s="58"/>
      <c r="G63" s="141"/>
      <c r="H63" s="159"/>
      <c r="I63" s="137"/>
      <c r="J63" s="144"/>
      <c r="K63" s="82">
        <v>42023</v>
      </c>
      <c r="L63" s="63" t="s">
        <v>52</v>
      </c>
      <c r="M63" s="86" t="s">
        <v>76</v>
      </c>
      <c r="N63" s="89" t="s">
        <v>54</v>
      </c>
    </row>
    <row r="64" spans="1:14" ht="25.5" customHeight="1" x14ac:dyDescent="0.25">
      <c r="A64" s="57">
        <v>42023</v>
      </c>
      <c r="B64" s="76">
        <v>409760</v>
      </c>
      <c r="C64" s="64">
        <v>409879</v>
      </c>
      <c r="D64" s="77">
        <f t="shared" si="1"/>
        <v>119</v>
      </c>
      <c r="E64" s="171">
        <v>1817</v>
      </c>
      <c r="F64" s="58">
        <v>42023</v>
      </c>
      <c r="G64" s="141">
        <v>27.271999999999998</v>
      </c>
      <c r="H64" s="159">
        <v>13.57</v>
      </c>
      <c r="I64" s="137">
        <v>370.08</v>
      </c>
      <c r="J64" s="144" t="s">
        <v>235</v>
      </c>
      <c r="K64" s="82">
        <v>42023</v>
      </c>
      <c r="L64" s="63" t="s">
        <v>52</v>
      </c>
      <c r="M64" s="86" t="s">
        <v>91</v>
      </c>
      <c r="N64" s="89" t="s">
        <v>54</v>
      </c>
    </row>
    <row r="65" spans="1:14" ht="25.5" customHeight="1" x14ac:dyDescent="0.25">
      <c r="A65" s="57">
        <v>42024</v>
      </c>
      <c r="B65" s="76">
        <v>409879</v>
      </c>
      <c r="C65" s="64">
        <v>409989</v>
      </c>
      <c r="D65" s="77">
        <f t="shared" si="1"/>
        <v>110</v>
      </c>
      <c r="E65" s="171">
        <v>1821</v>
      </c>
      <c r="F65" s="58">
        <v>42024</v>
      </c>
      <c r="G65" s="141">
        <v>18.571999999999999</v>
      </c>
      <c r="H65" s="159">
        <v>13.57</v>
      </c>
      <c r="I65" s="137">
        <v>252.02</v>
      </c>
      <c r="J65" s="144">
        <v>12.33</v>
      </c>
      <c r="K65" s="82">
        <v>42024</v>
      </c>
      <c r="L65" s="63" t="s">
        <v>52</v>
      </c>
      <c r="M65" s="86" t="s">
        <v>109</v>
      </c>
      <c r="N65" s="89" t="s">
        <v>112</v>
      </c>
    </row>
    <row r="66" spans="1:14" ht="25.5" customHeight="1" x14ac:dyDescent="0.25">
      <c r="A66" s="57">
        <v>42024</v>
      </c>
      <c r="B66" s="76">
        <v>409989</v>
      </c>
      <c r="C66" s="64">
        <v>410113</v>
      </c>
      <c r="D66" s="77">
        <f t="shared" si="1"/>
        <v>124</v>
      </c>
      <c r="E66" s="171"/>
      <c r="F66" s="58"/>
      <c r="G66" s="141"/>
      <c r="H66" s="159"/>
      <c r="I66" s="137"/>
      <c r="J66" s="144"/>
      <c r="K66" s="82">
        <v>42024</v>
      </c>
      <c r="L66" s="63" t="s">
        <v>52</v>
      </c>
      <c r="M66" s="86" t="s">
        <v>110</v>
      </c>
      <c r="N66" s="89" t="s">
        <v>54</v>
      </c>
    </row>
    <row r="67" spans="1:14" ht="25.5" customHeight="1" thickBot="1" x14ac:dyDescent="0.3">
      <c r="A67" s="65">
        <v>42025</v>
      </c>
      <c r="B67" s="78">
        <v>410113</v>
      </c>
      <c r="C67" s="79">
        <v>410254</v>
      </c>
      <c r="D67" s="80">
        <f t="shared" si="1"/>
        <v>141</v>
      </c>
      <c r="E67" s="172"/>
      <c r="F67" s="66"/>
      <c r="G67" s="142"/>
      <c r="H67" s="160"/>
      <c r="I67" s="138"/>
      <c r="J67" s="145"/>
      <c r="K67" s="92">
        <v>42025</v>
      </c>
      <c r="L67" s="71" t="s">
        <v>52</v>
      </c>
      <c r="M67" s="87" t="s">
        <v>111</v>
      </c>
      <c r="N67" s="90" t="s">
        <v>113</v>
      </c>
    </row>
    <row r="68" spans="1:14" ht="25.5" customHeight="1" thickBot="1" x14ac:dyDescent="0.3">
      <c r="A68" s="37" t="s">
        <v>29</v>
      </c>
      <c r="B68" s="38"/>
      <c r="C68" s="39"/>
      <c r="D68" s="178">
        <f>SUM(D56:D67)</f>
        <v>1015</v>
      </c>
      <c r="E68" s="179"/>
      <c r="F68" s="180"/>
      <c r="G68" s="183">
        <f>SUM(G56:G65)</f>
        <v>113.24099999999999</v>
      </c>
      <c r="H68" s="182"/>
      <c r="I68" s="182">
        <f>SUM(I56:I65)</f>
        <v>1536.68</v>
      </c>
      <c r="J68" s="177"/>
      <c r="K68" s="40"/>
      <c r="L68" s="41"/>
      <c r="M68" s="42"/>
      <c r="N68" s="43"/>
    </row>
    <row r="69" spans="1:14" x14ac:dyDescent="0.25">
      <c r="A69" s="1"/>
      <c r="B69" s="1"/>
      <c r="C69" s="1"/>
      <c r="D69" s="1"/>
      <c r="G69" s="1"/>
      <c r="H69" s="1"/>
      <c r="I69" s="1"/>
      <c r="J69" s="1"/>
      <c r="L69" s="1"/>
      <c r="M69" s="1"/>
      <c r="N69" s="1"/>
    </row>
    <row r="70" spans="1:14" x14ac:dyDescent="0.25">
      <c r="A70" s="1"/>
      <c r="B70" s="257" t="s">
        <v>31</v>
      </c>
      <c r="C70" s="257"/>
      <c r="D70" s="1"/>
      <c r="G70" s="1"/>
      <c r="H70" s="1"/>
      <c r="I70" s="256" t="s">
        <v>25</v>
      </c>
      <c r="J70" s="256"/>
      <c r="K70" s="44"/>
      <c r="L70" s="1"/>
      <c r="M70" s="256" t="s">
        <v>45</v>
      </c>
      <c r="N70" s="256"/>
    </row>
    <row r="71" spans="1:14" x14ac:dyDescent="0.25">
      <c r="A71" s="1"/>
      <c r="B71" s="45"/>
      <c r="C71" s="45"/>
      <c r="D71" s="1"/>
      <c r="G71" s="1"/>
      <c r="H71" s="1"/>
      <c r="I71" s="44"/>
      <c r="J71" s="44"/>
      <c r="K71" s="44"/>
      <c r="L71" s="1"/>
      <c r="M71" s="44"/>
      <c r="N71" s="44"/>
    </row>
    <row r="72" spans="1:14" x14ac:dyDescent="0.25">
      <c r="A72" s="1"/>
      <c r="B72" s="1"/>
      <c r="C72" s="1"/>
      <c r="D72" s="1"/>
      <c r="G72" s="15"/>
      <c r="H72" s="1"/>
      <c r="I72" s="1"/>
      <c r="J72" s="1"/>
      <c r="L72" s="1"/>
      <c r="M72" s="1"/>
      <c r="N72" s="1"/>
    </row>
    <row r="73" spans="1:14" x14ac:dyDescent="0.25">
      <c r="A73" s="256" t="s">
        <v>22</v>
      </c>
      <c r="B73" s="256"/>
      <c r="C73" s="256"/>
      <c r="D73" s="256"/>
      <c r="E73" s="44"/>
      <c r="F73" s="44"/>
      <c r="G73" s="1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45"/>
      <c r="F74" s="45"/>
      <c r="G74" s="1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A75" s="1"/>
      <c r="B75" s="256" t="s">
        <v>24</v>
      </c>
      <c r="C75" s="256"/>
      <c r="D75" s="1"/>
      <c r="G75" s="1"/>
      <c r="H75" s="256" t="s">
        <v>28</v>
      </c>
      <c r="I75" s="256"/>
      <c r="J75" s="256"/>
      <c r="K75" s="256"/>
      <c r="L75" s="16"/>
      <c r="M75" s="255" t="s">
        <v>48</v>
      </c>
      <c r="N75" s="255"/>
    </row>
    <row r="77" spans="1:14" ht="15.75" x14ac:dyDescent="0.25">
      <c r="A77" s="1"/>
      <c r="B77" s="1"/>
      <c r="C77" s="1"/>
      <c r="D77" s="1"/>
      <c r="G77" s="1"/>
      <c r="H77" s="1"/>
      <c r="I77" s="1"/>
      <c r="J77" s="1"/>
      <c r="L77" s="1"/>
      <c r="M77" s="1"/>
      <c r="N77" s="13" t="s">
        <v>39</v>
      </c>
    </row>
    <row r="78" spans="1:14" ht="15.75" x14ac:dyDescent="0.25">
      <c r="A78" s="216" t="s">
        <v>0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79" spans="1:14" ht="15.75" x14ac:dyDescent="0.25">
      <c r="A79" s="216" t="s">
        <v>18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</row>
    <row r="80" spans="1:14" x14ac:dyDescent="0.25">
      <c r="A80" s="1"/>
      <c r="B80" s="1"/>
      <c r="C80" s="1"/>
      <c r="D80" s="1"/>
      <c r="G80" s="1"/>
      <c r="H80" s="1"/>
      <c r="I80" s="1"/>
      <c r="J80" s="1"/>
      <c r="L80" s="1"/>
      <c r="M80" s="1"/>
      <c r="N80" s="1"/>
    </row>
    <row r="81" spans="1:14" x14ac:dyDescent="0.25">
      <c r="A81" s="1"/>
      <c r="B81" s="1"/>
      <c r="C81" s="1"/>
      <c r="D81" s="1"/>
      <c r="G81" s="1"/>
      <c r="H81" s="1"/>
      <c r="I81" s="1"/>
      <c r="J81" s="1"/>
      <c r="L81" s="1"/>
      <c r="M81" s="1"/>
      <c r="N81" s="1"/>
    </row>
    <row r="82" spans="1:14" ht="15.75" thickBot="1" x14ac:dyDescent="0.3">
      <c r="A82" s="14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thickBot="1" x14ac:dyDescent="0.3">
      <c r="A83" s="29" t="s">
        <v>19</v>
      </c>
      <c r="B83" s="217" t="s">
        <v>30</v>
      </c>
      <c r="C83" s="218"/>
      <c r="D83" s="29" t="s">
        <v>1</v>
      </c>
      <c r="E83" s="209">
        <v>2003</v>
      </c>
      <c r="F83" s="34"/>
      <c r="G83" s="219"/>
      <c r="H83" s="220"/>
      <c r="I83" s="29" t="s">
        <v>2</v>
      </c>
      <c r="J83" s="46" t="s">
        <v>33</v>
      </c>
      <c r="K83" s="35"/>
      <c r="L83" s="212" t="s">
        <v>40</v>
      </c>
      <c r="M83" s="47" t="s">
        <v>50</v>
      </c>
      <c r="N83" s="36"/>
    </row>
    <row r="84" spans="1:14" ht="15.75" thickBot="1" x14ac:dyDescent="0.3">
      <c r="A84" s="28"/>
      <c r="B84" s="31"/>
      <c r="C84" s="31"/>
      <c r="D84" s="27"/>
      <c r="E84" s="27"/>
      <c r="F84" s="27"/>
      <c r="G84" s="31"/>
      <c r="H84" s="31"/>
      <c r="I84" s="27"/>
      <c r="J84" s="31"/>
      <c r="K84" s="31"/>
      <c r="L84" s="27"/>
      <c r="M84" s="32"/>
      <c r="N84" s="33"/>
    </row>
    <row r="85" spans="1:14" ht="15.75" thickBot="1" x14ac:dyDescent="0.3">
      <c r="A85" s="29" t="s">
        <v>41</v>
      </c>
      <c r="B85" s="217" t="s">
        <v>49</v>
      </c>
      <c r="C85" s="218"/>
      <c r="D85" s="29" t="s">
        <v>42</v>
      </c>
      <c r="E85" s="209">
        <v>54103002</v>
      </c>
      <c r="F85" s="34"/>
      <c r="G85" s="210"/>
      <c r="H85" s="211"/>
      <c r="I85" s="29" t="s">
        <v>43</v>
      </c>
      <c r="J85" s="35"/>
      <c r="K85" s="35"/>
      <c r="L85" s="84" t="s">
        <v>44</v>
      </c>
      <c r="M85" s="209" t="s">
        <v>247</v>
      </c>
      <c r="N85" s="36"/>
    </row>
    <row r="86" spans="1:14" ht="15.75" thickBot="1" x14ac:dyDescent="0.3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21" t="s">
        <v>20</v>
      </c>
      <c r="B87" s="222"/>
      <c r="C87" s="226" t="s">
        <v>3</v>
      </c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8"/>
    </row>
    <row r="88" spans="1:14" ht="15.75" thickBot="1" x14ac:dyDescent="0.3">
      <c r="A88" s="30"/>
      <c r="B88" s="30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thickBot="1" x14ac:dyDescent="0.3">
      <c r="A89" s="221" t="s">
        <v>21</v>
      </c>
      <c r="B89" s="222"/>
      <c r="C89" s="226" t="s">
        <v>4</v>
      </c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8"/>
    </row>
    <row r="90" spans="1:14" ht="15.75" thickBot="1" x14ac:dyDescent="0.3">
      <c r="A90" s="1"/>
      <c r="B90" s="1"/>
      <c r="C90" s="1"/>
      <c r="D90" s="1"/>
      <c r="G90" s="1"/>
      <c r="H90" s="1"/>
      <c r="I90" s="1"/>
      <c r="J90" s="1"/>
      <c r="L90" s="1"/>
      <c r="M90" s="1"/>
      <c r="N90" s="1"/>
    </row>
    <row r="91" spans="1:14" ht="24" customHeight="1" thickBot="1" x14ac:dyDescent="0.3">
      <c r="A91" s="229" t="s">
        <v>5</v>
      </c>
      <c r="B91" s="237" t="s">
        <v>8</v>
      </c>
      <c r="C91" s="238"/>
      <c r="D91" s="243" t="s">
        <v>34</v>
      </c>
      <c r="E91" s="22"/>
      <c r="F91" s="20"/>
      <c r="G91" s="21" t="s">
        <v>11</v>
      </c>
      <c r="H91" s="21"/>
      <c r="I91" s="21"/>
      <c r="J91" s="232" t="s">
        <v>13</v>
      </c>
      <c r="K91" s="232" t="s">
        <v>38</v>
      </c>
      <c r="L91" s="235" t="s">
        <v>14</v>
      </c>
      <c r="M91" s="236"/>
      <c r="N91" s="223" t="s">
        <v>15</v>
      </c>
    </row>
    <row r="92" spans="1:14" ht="24" customHeight="1" x14ac:dyDescent="0.25">
      <c r="A92" s="230"/>
      <c r="B92" s="239" t="s">
        <v>9</v>
      </c>
      <c r="C92" s="241" t="s">
        <v>10</v>
      </c>
      <c r="D92" s="244"/>
      <c r="E92" s="23" t="s">
        <v>35</v>
      </c>
      <c r="F92" s="24" t="s">
        <v>37</v>
      </c>
      <c r="G92" s="246" t="s">
        <v>7</v>
      </c>
      <c r="H92" s="248" t="s">
        <v>12</v>
      </c>
      <c r="I92" s="250" t="s">
        <v>6</v>
      </c>
      <c r="J92" s="233"/>
      <c r="K92" s="233"/>
      <c r="L92" s="252" t="s">
        <v>16</v>
      </c>
      <c r="M92" s="254" t="s">
        <v>17</v>
      </c>
      <c r="N92" s="224"/>
    </row>
    <row r="93" spans="1:14" ht="24" customHeight="1" thickBot="1" x14ac:dyDescent="0.3">
      <c r="A93" s="231"/>
      <c r="B93" s="240"/>
      <c r="C93" s="242"/>
      <c r="D93" s="245"/>
      <c r="E93" s="25" t="s">
        <v>36</v>
      </c>
      <c r="F93" s="26" t="s">
        <v>36</v>
      </c>
      <c r="G93" s="247"/>
      <c r="H93" s="249"/>
      <c r="I93" s="251"/>
      <c r="J93" s="234"/>
      <c r="K93" s="234"/>
      <c r="L93" s="253"/>
      <c r="M93" s="242"/>
      <c r="N93" s="225"/>
    </row>
    <row r="94" spans="1:14" ht="24" customHeight="1" x14ac:dyDescent="0.25">
      <c r="A94" s="50">
        <v>42025</v>
      </c>
      <c r="B94" s="73">
        <v>410254</v>
      </c>
      <c r="C94" s="74">
        <v>410412</v>
      </c>
      <c r="D94" s="75">
        <f>C94-B94</f>
        <v>158</v>
      </c>
      <c r="E94" s="169"/>
      <c r="F94" s="52"/>
      <c r="G94" s="139"/>
      <c r="H94" s="157"/>
      <c r="I94" s="135"/>
      <c r="J94" s="143"/>
      <c r="K94" s="81">
        <v>42025</v>
      </c>
      <c r="L94" s="56" t="s">
        <v>52</v>
      </c>
      <c r="M94" s="85" t="s">
        <v>90</v>
      </c>
      <c r="N94" s="88" t="s">
        <v>54</v>
      </c>
    </row>
    <row r="95" spans="1:14" ht="24" customHeight="1" x14ac:dyDescent="0.25">
      <c r="A95" s="57">
        <v>42026</v>
      </c>
      <c r="B95" s="76">
        <v>410412</v>
      </c>
      <c r="C95" s="64">
        <v>410427</v>
      </c>
      <c r="D95" s="77">
        <f>C95-B95</f>
        <v>15</v>
      </c>
      <c r="E95" s="171">
        <v>1831</v>
      </c>
      <c r="F95" s="58">
        <v>42026</v>
      </c>
      <c r="G95" s="141">
        <v>35.725000000000001</v>
      </c>
      <c r="H95" s="159">
        <v>13.57</v>
      </c>
      <c r="I95" s="137">
        <v>484.79</v>
      </c>
      <c r="J95" s="144">
        <v>12.26</v>
      </c>
      <c r="K95" s="82">
        <v>42026</v>
      </c>
      <c r="L95" s="63" t="s">
        <v>52</v>
      </c>
      <c r="M95" s="86" t="s">
        <v>114</v>
      </c>
      <c r="N95" s="89" t="s">
        <v>55</v>
      </c>
    </row>
    <row r="96" spans="1:14" ht="24" customHeight="1" x14ac:dyDescent="0.25">
      <c r="A96" s="57">
        <v>42026</v>
      </c>
      <c r="B96" s="76">
        <v>410427</v>
      </c>
      <c r="C96" s="64">
        <v>410440</v>
      </c>
      <c r="D96" s="77">
        <f t="shared" ref="D96:D106" si="2">C96-B96</f>
        <v>13</v>
      </c>
      <c r="E96" s="171"/>
      <c r="F96" s="58"/>
      <c r="G96" s="141"/>
      <c r="H96" s="159"/>
      <c r="I96" s="137"/>
      <c r="J96" s="144"/>
      <c r="K96" s="82">
        <v>42026</v>
      </c>
      <c r="L96" s="63" t="s">
        <v>52</v>
      </c>
      <c r="M96" s="86" t="s">
        <v>83</v>
      </c>
      <c r="N96" s="89" t="s">
        <v>63</v>
      </c>
    </row>
    <row r="97" spans="1:14" ht="24" customHeight="1" x14ac:dyDescent="0.25">
      <c r="A97" s="57">
        <v>42026</v>
      </c>
      <c r="B97" s="76">
        <v>410440</v>
      </c>
      <c r="C97" s="64">
        <v>410594</v>
      </c>
      <c r="D97" s="77">
        <f t="shared" si="2"/>
        <v>154</v>
      </c>
      <c r="E97" s="171"/>
      <c r="F97" s="58"/>
      <c r="G97" s="141"/>
      <c r="H97" s="159"/>
      <c r="I97" s="137"/>
      <c r="J97" s="144"/>
      <c r="K97" s="82">
        <v>42026</v>
      </c>
      <c r="L97" s="63" t="s">
        <v>52</v>
      </c>
      <c r="M97" s="86" t="s">
        <v>91</v>
      </c>
      <c r="N97" s="89" t="s">
        <v>54</v>
      </c>
    </row>
    <row r="98" spans="1:14" ht="24" customHeight="1" x14ac:dyDescent="0.25">
      <c r="A98" s="57">
        <v>42027</v>
      </c>
      <c r="B98" s="76">
        <v>410594</v>
      </c>
      <c r="C98" s="64">
        <v>410732</v>
      </c>
      <c r="D98" s="77">
        <f t="shared" si="2"/>
        <v>138</v>
      </c>
      <c r="E98" s="171"/>
      <c r="F98" s="58"/>
      <c r="G98" s="141"/>
      <c r="H98" s="159"/>
      <c r="I98" s="137"/>
      <c r="J98" s="144"/>
      <c r="K98" s="82">
        <v>42027</v>
      </c>
      <c r="L98" s="63" t="s">
        <v>52</v>
      </c>
      <c r="M98" s="86" t="s">
        <v>75</v>
      </c>
      <c r="N98" s="89" t="s">
        <v>63</v>
      </c>
    </row>
    <row r="99" spans="1:14" ht="24" customHeight="1" x14ac:dyDescent="0.25">
      <c r="A99" s="72">
        <v>42027</v>
      </c>
      <c r="B99" s="76">
        <v>410732</v>
      </c>
      <c r="C99" s="64">
        <v>410851</v>
      </c>
      <c r="D99" s="77">
        <f t="shared" si="2"/>
        <v>119</v>
      </c>
      <c r="E99" s="171">
        <v>1839</v>
      </c>
      <c r="F99" s="58">
        <v>42027</v>
      </c>
      <c r="G99" s="141">
        <v>35.865000000000002</v>
      </c>
      <c r="H99" s="159">
        <v>13.57</v>
      </c>
      <c r="I99" s="137">
        <v>486.69</v>
      </c>
      <c r="J99" s="144">
        <v>12.57</v>
      </c>
      <c r="K99" s="83">
        <v>42027</v>
      </c>
      <c r="L99" s="63" t="s">
        <v>52</v>
      </c>
      <c r="M99" s="85" t="s">
        <v>98</v>
      </c>
      <c r="N99" s="89" t="s">
        <v>54</v>
      </c>
    </row>
    <row r="100" spans="1:14" ht="24" customHeight="1" x14ac:dyDescent="0.25">
      <c r="A100" s="72">
        <v>42028</v>
      </c>
      <c r="B100" s="76">
        <v>410851</v>
      </c>
      <c r="C100" s="64">
        <v>411057</v>
      </c>
      <c r="D100" s="77">
        <f t="shared" si="2"/>
        <v>206</v>
      </c>
      <c r="E100" s="171"/>
      <c r="F100" s="58"/>
      <c r="G100" s="141"/>
      <c r="H100" s="159"/>
      <c r="I100" s="137"/>
      <c r="J100" s="144"/>
      <c r="K100" s="83">
        <v>42028</v>
      </c>
      <c r="L100" s="63" t="s">
        <v>52</v>
      </c>
      <c r="M100" s="86" t="s">
        <v>92</v>
      </c>
      <c r="N100" s="89" t="s">
        <v>54</v>
      </c>
    </row>
    <row r="101" spans="1:14" ht="24" customHeight="1" x14ac:dyDescent="0.25">
      <c r="A101" s="57">
        <v>42030</v>
      </c>
      <c r="B101" s="76">
        <v>411057</v>
      </c>
      <c r="C101" s="64">
        <v>411176</v>
      </c>
      <c r="D101" s="77">
        <f t="shared" si="2"/>
        <v>119</v>
      </c>
      <c r="E101" s="171"/>
      <c r="F101" s="58"/>
      <c r="G101" s="141"/>
      <c r="H101" s="159"/>
      <c r="I101" s="137"/>
      <c r="J101" s="144"/>
      <c r="K101" s="82">
        <v>42030</v>
      </c>
      <c r="L101" s="63" t="s">
        <v>52</v>
      </c>
      <c r="M101" s="86" t="s">
        <v>110</v>
      </c>
      <c r="N101" s="89" t="s">
        <v>54</v>
      </c>
    </row>
    <row r="102" spans="1:14" ht="24" customHeight="1" x14ac:dyDescent="0.25">
      <c r="A102" s="57">
        <v>42031</v>
      </c>
      <c r="B102" s="76">
        <v>411176</v>
      </c>
      <c r="C102" s="64">
        <v>411191</v>
      </c>
      <c r="D102" s="77">
        <f t="shared" si="2"/>
        <v>15</v>
      </c>
      <c r="E102" s="171">
        <v>1848</v>
      </c>
      <c r="F102" s="58">
        <v>42031</v>
      </c>
      <c r="G102" s="141">
        <v>28.745000000000001</v>
      </c>
      <c r="H102" s="159">
        <v>13.57</v>
      </c>
      <c r="I102" s="137">
        <v>390.07</v>
      </c>
      <c r="J102" s="144">
        <v>11.62</v>
      </c>
      <c r="K102" s="82">
        <v>42031</v>
      </c>
      <c r="L102" s="63" t="s">
        <v>52</v>
      </c>
      <c r="M102" s="86" t="s">
        <v>76</v>
      </c>
      <c r="N102" s="89" t="s">
        <v>55</v>
      </c>
    </row>
    <row r="103" spans="1:14" ht="24" customHeight="1" x14ac:dyDescent="0.25">
      <c r="A103" s="57">
        <v>42031</v>
      </c>
      <c r="B103" s="76">
        <v>411191</v>
      </c>
      <c r="C103" s="64">
        <v>411212</v>
      </c>
      <c r="D103" s="77">
        <f t="shared" si="2"/>
        <v>21</v>
      </c>
      <c r="E103" s="171"/>
      <c r="F103" s="58"/>
      <c r="G103" s="141"/>
      <c r="H103" s="159"/>
      <c r="I103" s="137"/>
      <c r="J103" s="144"/>
      <c r="K103" s="82">
        <v>42031</v>
      </c>
      <c r="L103" s="63" t="s">
        <v>52</v>
      </c>
      <c r="M103" s="86" t="s">
        <v>115</v>
      </c>
      <c r="N103" s="89" t="s">
        <v>55</v>
      </c>
    </row>
    <row r="104" spans="1:14" s="1" customFormat="1" ht="24" customHeight="1" x14ac:dyDescent="0.25">
      <c r="A104" s="57">
        <v>42032</v>
      </c>
      <c r="B104" s="76">
        <v>411212</v>
      </c>
      <c r="C104" s="64">
        <v>411361</v>
      </c>
      <c r="D104" s="77">
        <f t="shared" si="2"/>
        <v>149</v>
      </c>
      <c r="E104" s="171"/>
      <c r="F104" s="58"/>
      <c r="G104" s="141"/>
      <c r="H104" s="159"/>
      <c r="I104" s="137"/>
      <c r="J104" s="144"/>
      <c r="K104" s="82">
        <v>42032</v>
      </c>
      <c r="L104" s="63" t="s">
        <v>52</v>
      </c>
      <c r="M104" s="86" t="s">
        <v>116</v>
      </c>
      <c r="N104" s="89" t="s">
        <v>55</v>
      </c>
    </row>
    <row r="105" spans="1:14" ht="24" customHeight="1" x14ac:dyDescent="0.25">
      <c r="A105" s="57">
        <v>42033</v>
      </c>
      <c r="B105" s="76">
        <v>411361</v>
      </c>
      <c r="C105" s="64">
        <v>411372</v>
      </c>
      <c r="D105" s="77">
        <f t="shared" si="2"/>
        <v>11</v>
      </c>
      <c r="E105" s="171"/>
      <c r="F105" s="58"/>
      <c r="G105" s="141"/>
      <c r="H105" s="159"/>
      <c r="I105" s="137"/>
      <c r="J105" s="144"/>
      <c r="K105" s="82">
        <v>42033</v>
      </c>
      <c r="L105" s="63" t="s">
        <v>52</v>
      </c>
      <c r="M105" s="86" t="s">
        <v>82</v>
      </c>
      <c r="N105" s="89" t="s">
        <v>57</v>
      </c>
    </row>
    <row r="106" spans="1:14" ht="24" customHeight="1" thickBot="1" x14ac:dyDescent="0.3">
      <c r="A106" s="65">
        <v>42033</v>
      </c>
      <c r="B106" s="78">
        <v>411372</v>
      </c>
      <c r="C106" s="79">
        <v>411658</v>
      </c>
      <c r="D106" s="80">
        <f t="shared" si="2"/>
        <v>286</v>
      </c>
      <c r="E106" s="172">
        <v>1853</v>
      </c>
      <c r="F106" s="66">
        <v>42033</v>
      </c>
      <c r="G106" s="142">
        <v>13.875</v>
      </c>
      <c r="H106" s="160">
        <v>13.57</v>
      </c>
      <c r="I106" s="138">
        <v>188.28</v>
      </c>
      <c r="J106" s="145">
        <v>12.32</v>
      </c>
      <c r="K106" s="92">
        <v>42033</v>
      </c>
      <c r="L106" s="71" t="s">
        <v>52</v>
      </c>
      <c r="M106" s="87" t="s">
        <v>117</v>
      </c>
      <c r="N106" s="90" t="s">
        <v>55</v>
      </c>
    </row>
    <row r="107" spans="1:14" ht="24" customHeight="1" thickBot="1" x14ac:dyDescent="0.3">
      <c r="A107" s="37" t="s">
        <v>29</v>
      </c>
      <c r="B107" s="38"/>
      <c r="C107" s="39"/>
      <c r="D107" s="178">
        <f>SUM(D94:D106)</f>
        <v>1404</v>
      </c>
      <c r="E107" s="179"/>
      <c r="F107" s="180"/>
      <c r="G107" s="183">
        <f>SUM(G94:G106)</f>
        <v>114.21000000000001</v>
      </c>
      <c r="H107" s="182"/>
      <c r="I107" s="182">
        <f>SUM(I94:I106)</f>
        <v>1549.83</v>
      </c>
      <c r="J107" s="177"/>
      <c r="K107" s="40"/>
      <c r="L107" s="41"/>
      <c r="M107" s="42"/>
      <c r="N107" s="43"/>
    </row>
    <row r="108" spans="1:14" x14ac:dyDescent="0.25">
      <c r="A108" s="1"/>
      <c r="B108" s="1"/>
      <c r="C108" s="1"/>
      <c r="D108" s="1"/>
      <c r="G108" s="1"/>
      <c r="H108" s="1"/>
      <c r="I108" s="1"/>
      <c r="J108" s="1"/>
      <c r="L108" s="1"/>
      <c r="M108" s="1"/>
      <c r="N108" s="1"/>
    </row>
    <row r="109" spans="1:14" x14ac:dyDescent="0.25">
      <c r="A109" s="1"/>
      <c r="B109" s="257" t="s">
        <v>31</v>
      </c>
      <c r="C109" s="257"/>
      <c r="D109" s="1"/>
      <c r="G109" s="1"/>
      <c r="H109" s="1"/>
      <c r="I109" s="256" t="s">
        <v>25</v>
      </c>
      <c r="J109" s="256"/>
      <c r="K109" s="44"/>
      <c r="L109" s="1"/>
      <c r="M109" s="256" t="s">
        <v>45</v>
      </c>
      <c r="N109" s="256"/>
    </row>
    <row r="110" spans="1:14" x14ac:dyDescent="0.25">
      <c r="A110" s="1"/>
      <c r="B110" s="45"/>
      <c r="C110" s="45"/>
      <c r="D110" s="1"/>
      <c r="G110" s="1"/>
      <c r="H110" s="1"/>
      <c r="I110" s="44"/>
      <c r="J110" s="44"/>
      <c r="K110" s="44"/>
      <c r="L110" s="1"/>
      <c r="M110" s="44"/>
      <c r="N110" s="44"/>
    </row>
    <row r="111" spans="1:14" x14ac:dyDescent="0.25">
      <c r="A111" s="1"/>
      <c r="B111" s="1"/>
      <c r="C111" s="1"/>
      <c r="D111" s="1"/>
      <c r="G111" s="15"/>
      <c r="H111" s="1"/>
      <c r="I111" s="1"/>
      <c r="J111" s="1"/>
      <c r="L111" s="1"/>
      <c r="M111" s="1"/>
      <c r="N111" s="1"/>
    </row>
    <row r="112" spans="1:14" x14ac:dyDescent="0.25">
      <c r="A112" s="256" t="s">
        <v>22</v>
      </c>
      <c r="B112" s="256"/>
      <c r="C112" s="256"/>
      <c r="D112" s="256"/>
      <c r="E112" s="44"/>
      <c r="F112" s="44"/>
      <c r="G112" s="1"/>
      <c r="H112" s="16" t="s">
        <v>26</v>
      </c>
      <c r="I112" s="16"/>
      <c r="J112" s="16"/>
      <c r="K112" s="16"/>
      <c r="L112" s="16"/>
      <c r="M112" s="256" t="s">
        <v>47</v>
      </c>
      <c r="N112" s="256"/>
    </row>
    <row r="113" spans="1:14" x14ac:dyDescent="0.25">
      <c r="A113" s="257" t="s">
        <v>23</v>
      </c>
      <c r="B113" s="257"/>
      <c r="C113" s="257"/>
      <c r="D113" s="257"/>
      <c r="E113" s="45"/>
      <c r="F113" s="45"/>
      <c r="G113" s="1"/>
      <c r="H113" s="256" t="s">
        <v>27</v>
      </c>
      <c r="I113" s="256"/>
      <c r="J113" s="256"/>
      <c r="K113" s="256"/>
      <c r="L113" s="16"/>
      <c r="M113" s="256" t="s">
        <v>46</v>
      </c>
      <c r="N113" s="256"/>
    </row>
    <row r="114" spans="1:14" x14ac:dyDescent="0.25">
      <c r="A114" s="1"/>
      <c r="B114" s="256" t="s">
        <v>24</v>
      </c>
      <c r="C114" s="256"/>
      <c r="D114" s="1"/>
      <c r="G114" s="1"/>
      <c r="H114" s="256" t="s">
        <v>28</v>
      </c>
      <c r="I114" s="256"/>
      <c r="J114" s="256"/>
      <c r="K114" s="256"/>
      <c r="L114" s="16"/>
      <c r="M114" s="255" t="s">
        <v>48</v>
      </c>
      <c r="N114" s="255"/>
    </row>
    <row r="115" spans="1:14" ht="15.75" x14ac:dyDescent="0.25">
      <c r="A115" s="1"/>
      <c r="B115" s="1"/>
      <c r="C115" s="1"/>
      <c r="D115" s="1"/>
      <c r="G115" s="1"/>
      <c r="H115" s="1"/>
      <c r="I115" s="1"/>
      <c r="J115" s="1"/>
      <c r="L115" s="1"/>
      <c r="M115" s="1"/>
      <c r="N115" s="13" t="s">
        <v>39</v>
      </c>
    </row>
    <row r="116" spans="1:14" ht="15.75" x14ac:dyDescent="0.25">
      <c r="A116" s="216" t="s">
        <v>0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</row>
    <row r="117" spans="1:14" ht="15.75" x14ac:dyDescent="0.25">
      <c r="A117" s="216" t="s">
        <v>18</v>
      </c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</row>
    <row r="118" spans="1:14" x14ac:dyDescent="0.25">
      <c r="A118" s="1"/>
      <c r="B118" s="1"/>
      <c r="C118" s="1"/>
      <c r="D118" s="1"/>
      <c r="G118" s="1"/>
      <c r="H118" s="1"/>
      <c r="I118" s="1"/>
      <c r="J118" s="1"/>
      <c r="L118" s="1"/>
      <c r="M118" s="1"/>
      <c r="N118" s="1"/>
    </row>
    <row r="119" spans="1:14" x14ac:dyDescent="0.25">
      <c r="A119" s="1"/>
      <c r="B119" s="1"/>
      <c r="C119" s="1"/>
      <c r="D119" s="1"/>
      <c r="G119" s="1"/>
      <c r="H119" s="1"/>
      <c r="I119" s="1"/>
      <c r="J119" s="1"/>
      <c r="L119" s="1"/>
      <c r="M119" s="1"/>
      <c r="N119" s="1"/>
    </row>
    <row r="120" spans="1:14" ht="15.75" thickBot="1" x14ac:dyDescent="0.3">
      <c r="A120" s="14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thickBot="1" x14ac:dyDescent="0.3">
      <c r="A121" s="29" t="s">
        <v>19</v>
      </c>
      <c r="B121" s="217" t="s">
        <v>30</v>
      </c>
      <c r="C121" s="218"/>
      <c r="D121" s="29" t="s">
        <v>1</v>
      </c>
      <c r="E121" s="209">
        <v>2003</v>
      </c>
      <c r="F121" s="34"/>
      <c r="G121" s="219"/>
      <c r="H121" s="220"/>
      <c r="I121" s="29" t="s">
        <v>2</v>
      </c>
      <c r="J121" s="46" t="s">
        <v>33</v>
      </c>
      <c r="K121" s="35"/>
      <c r="L121" s="212" t="s">
        <v>40</v>
      </c>
      <c r="M121" s="47" t="s">
        <v>50</v>
      </c>
      <c r="N121" s="36"/>
    </row>
    <row r="122" spans="1:14" ht="15.75" thickBot="1" x14ac:dyDescent="0.3">
      <c r="A122" s="28"/>
      <c r="B122" s="31"/>
      <c r="C122" s="31"/>
      <c r="D122" s="27"/>
      <c r="E122" s="27"/>
      <c r="F122" s="27"/>
      <c r="G122" s="31"/>
      <c r="H122" s="31"/>
      <c r="I122" s="27"/>
      <c r="J122" s="31"/>
      <c r="K122" s="31"/>
      <c r="L122" s="27"/>
      <c r="M122" s="32"/>
      <c r="N122" s="33"/>
    </row>
    <row r="123" spans="1:14" ht="15.75" thickBot="1" x14ac:dyDescent="0.3">
      <c r="A123" s="29" t="s">
        <v>41</v>
      </c>
      <c r="B123" s="217" t="s">
        <v>49</v>
      </c>
      <c r="C123" s="218"/>
      <c r="D123" s="29" t="s">
        <v>42</v>
      </c>
      <c r="E123" s="209">
        <v>54103002</v>
      </c>
      <c r="F123" s="34"/>
      <c r="G123" s="210"/>
      <c r="H123" s="211"/>
      <c r="I123" s="29" t="s">
        <v>43</v>
      </c>
      <c r="J123" s="35"/>
      <c r="K123" s="35"/>
      <c r="L123" s="84" t="s">
        <v>44</v>
      </c>
      <c r="M123" s="209" t="s">
        <v>247</v>
      </c>
      <c r="N123" s="36"/>
    </row>
    <row r="124" spans="1:14" ht="15.75" thickBot="1" x14ac:dyDescent="0.3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thickBot="1" x14ac:dyDescent="0.3">
      <c r="A125" s="221" t="s">
        <v>20</v>
      </c>
      <c r="B125" s="222"/>
      <c r="C125" s="226" t="s">
        <v>3</v>
      </c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8"/>
    </row>
    <row r="126" spans="1:14" ht="15.75" thickBot="1" x14ac:dyDescent="0.3">
      <c r="A126" s="30"/>
      <c r="B126" s="30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thickBot="1" x14ac:dyDescent="0.3">
      <c r="A127" s="221" t="s">
        <v>21</v>
      </c>
      <c r="B127" s="222"/>
      <c r="C127" s="226" t="s">
        <v>4</v>
      </c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8"/>
    </row>
    <row r="128" spans="1:14" ht="15.75" thickBot="1" x14ac:dyDescent="0.3">
      <c r="A128" s="1"/>
      <c r="B128" s="1"/>
      <c r="C128" s="1"/>
      <c r="D128" s="1"/>
      <c r="G128" s="1"/>
      <c r="H128" s="1"/>
      <c r="I128" s="1"/>
      <c r="J128" s="1"/>
      <c r="L128" s="1"/>
      <c r="M128" s="1"/>
      <c r="N128" s="1"/>
    </row>
    <row r="129" spans="1:14" ht="25.5" customHeight="1" thickBot="1" x14ac:dyDescent="0.3">
      <c r="A129" s="229" t="s">
        <v>5</v>
      </c>
      <c r="B129" s="237" t="s">
        <v>8</v>
      </c>
      <c r="C129" s="238"/>
      <c r="D129" s="243" t="s">
        <v>34</v>
      </c>
      <c r="E129" s="22"/>
      <c r="F129" s="20"/>
      <c r="G129" s="21" t="s">
        <v>11</v>
      </c>
      <c r="H129" s="21"/>
      <c r="I129" s="21"/>
      <c r="J129" s="232" t="s">
        <v>13</v>
      </c>
      <c r="K129" s="232" t="s">
        <v>38</v>
      </c>
      <c r="L129" s="235" t="s">
        <v>14</v>
      </c>
      <c r="M129" s="236"/>
      <c r="N129" s="223" t="s">
        <v>15</v>
      </c>
    </row>
    <row r="130" spans="1:14" ht="25.5" customHeight="1" x14ac:dyDescent="0.25">
      <c r="A130" s="230"/>
      <c r="B130" s="239" t="s">
        <v>9</v>
      </c>
      <c r="C130" s="241" t="s">
        <v>10</v>
      </c>
      <c r="D130" s="244"/>
      <c r="E130" s="23" t="s">
        <v>35</v>
      </c>
      <c r="F130" s="24" t="s">
        <v>37</v>
      </c>
      <c r="G130" s="246" t="s">
        <v>7</v>
      </c>
      <c r="H130" s="248" t="s">
        <v>12</v>
      </c>
      <c r="I130" s="250" t="s">
        <v>6</v>
      </c>
      <c r="J130" s="233"/>
      <c r="K130" s="233"/>
      <c r="L130" s="252" t="s">
        <v>16</v>
      </c>
      <c r="M130" s="254" t="s">
        <v>17</v>
      </c>
      <c r="N130" s="224"/>
    </row>
    <row r="131" spans="1:14" ht="25.5" customHeight="1" thickBot="1" x14ac:dyDescent="0.3">
      <c r="A131" s="231"/>
      <c r="B131" s="240"/>
      <c r="C131" s="242"/>
      <c r="D131" s="245"/>
      <c r="E131" s="25" t="s">
        <v>36</v>
      </c>
      <c r="F131" s="26" t="s">
        <v>36</v>
      </c>
      <c r="G131" s="247"/>
      <c r="H131" s="249"/>
      <c r="I131" s="251"/>
      <c r="J131" s="234"/>
      <c r="K131" s="234"/>
      <c r="L131" s="253"/>
      <c r="M131" s="242"/>
      <c r="N131" s="225"/>
    </row>
    <row r="132" spans="1:14" ht="25.5" customHeight="1" x14ac:dyDescent="0.25">
      <c r="A132" s="50">
        <v>42034</v>
      </c>
      <c r="B132" s="73">
        <v>411658</v>
      </c>
      <c r="C132" s="74">
        <v>411784</v>
      </c>
      <c r="D132" s="75">
        <f>C132-B132</f>
        <v>126</v>
      </c>
      <c r="E132" s="169"/>
      <c r="F132" s="52"/>
      <c r="G132" s="139"/>
      <c r="H132" s="157"/>
      <c r="I132" s="135"/>
      <c r="J132" s="143"/>
      <c r="K132" s="81">
        <v>42034</v>
      </c>
      <c r="L132" s="56" t="s">
        <v>52</v>
      </c>
      <c r="M132" s="85" t="s">
        <v>118</v>
      </c>
      <c r="N132" s="88" t="s">
        <v>65</v>
      </c>
    </row>
    <row r="133" spans="1:14" ht="25.5" customHeight="1" x14ac:dyDescent="0.25">
      <c r="A133" s="57">
        <v>42034</v>
      </c>
      <c r="B133" s="76">
        <v>411784</v>
      </c>
      <c r="C133" s="64">
        <v>411951</v>
      </c>
      <c r="D133" s="77">
        <f>C133-B133</f>
        <v>167</v>
      </c>
      <c r="E133" s="171">
        <v>1862</v>
      </c>
      <c r="F133" s="58">
        <v>42034</v>
      </c>
      <c r="G133" s="141">
        <v>30.952000000000002</v>
      </c>
      <c r="H133" s="159">
        <v>13.57</v>
      </c>
      <c r="I133" s="137">
        <v>420.02</v>
      </c>
      <c r="J133" s="144">
        <v>13.31</v>
      </c>
      <c r="K133" s="82">
        <v>42034</v>
      </c>
      <c r="L133" s="63" t="s">
        <v>52</v>
      </c>
      <c r="M133" s="86" t="s">
        <v>92</v>
      </c>
      <c r="N133" s="89" t="s">
        <v>63</v>
      </c>
    </row>
    <row r="134" spans="1:14" ht="25.5" customHeight="1" x14ac:dyDescent="0.25">
      <c r="A134" s="57"/>
      <c r="B134" s="76"/>
      <c r="C134" s="64"/>
      <c r="D134" s="77"/>
      <c r="E134" s="171"/>
      <c r="F134" s="58"/>
      <c r="G134" s="141"/>
      <c r="H134" s="159"/>
      <c r="I134" s="137"/>
      <c r="J134" s="144"/>
      <c r="K134" s="82"/>
      <c r="L134" s="63"/>
      <c r="M134" s="86"/>
      <c r="N134" s="89"/>
    </row>
    <row r="135" spans="1:14" ht="25.5" customHeight="1" x14ac:dyDescent="0.25">
      <c r="A135" s="57"/>
      <c r="B135" s="76"/>
      <c r="C135" s="64"/>
      <c r="D135" s="77"/>
      <c r="E135" s="171"/>
      <c r="F135" s="58"/>
      <c r="G135" s="141"/>
      <c r="H135" s="159"/>
      <c r="I135" s="137"/>
      <c r="J135" s="144"/>
      <c r="K135" s="82"/>
      <c r="L135" s="63"/>
      <c r="M135" s="86"/>
      <c r="N135" s="89"/>
    </row>
    <row r="136" spans="1:14" ht="25.5" customHeight="1" x14ac:dyDescent="0.25">
      <c r="A136" s="57"/>
      <c r="B136" s="76"/>
      <c r="C136" s="64"/>
      <c r="D136" s="77"/>
      <c r="E136" s="171"/>
      <c r="F136" s="58"/>
      <c r="G136" s="141"/>
      <c r="H136" s="159"/>
      <c r="I136" s="137"/>
      <c r="J136" s="144"/>
      <c r="K136" s="82"/>
      <c r="L136" s="63"/>
      <c r="M136" s="86"/>
      <c r="N136" s="89"/>
    </row>
    <row r="137" spans="1:14" ht="25.5" customHeight="1" x14ac:dyDescent="0.25">
      <c r="A137" s="72"/>
      <c r="B137" s="76"/>
      <c r="C137" s="64"/>
      <c r="D137" s="77"/>
      <c r="E137" s="171"/>
      <c r="F137" s="58"/>
      <c r="G137" s="141"/>
      <c r="H137" s="159"/>
      <c r="I137" s="137"/>
      <c r="J137" s="144"/>
      <c r="K137" s="83"/>
      <c r="L137" s="63"/>
      <c r="M137" s="85"/>
      <c r="N137" s="89"/>
    </row>
    <row r="138" spans="1:14" ht="25.5" customHeight="1" x14ac:dyDescent="0.25">
      <c r="A138" s="72"/>
      <c r="B138" s="76"/>
      <c r="C138" s="64"/>
      <c r="D138" s="77"/>
      <c r="E138" s="171"/>
      <c r="F138" s="58"/>
      <c r="G138" s="141"/>
      <c r="H138" s="159"/>
      <c r="I138" s="137"/>
      <c r="J138" s="144"/>
      <c r="K138" s="83"/>
      <c r="L138" s="63"/>
      <c r="M138" s="86"/>
      <c r="N138" s="89"/>
    </row>
    <row r="139" spans="1:14" ht="25.5" customHeight="1" x14ac:dyDescent="0.25">
      <c r="A139" s="57"/>
      <c r="B139" s="76"/>
      <c r="C139" s="64"/>
      <c r="D139" s="77"/>
      <c r="E139" s="171"/>
      <c r="F139" s="58"/>
      <c r="G139" s="141"/>
      <c r="H139" s="159"/>
      <c r="I139" s="137"/>
      <c r="J139" s="144"/>
      <c r="K139" s="82"/>
      <c r="L139" s="63"/>
      <c r="M139" s="86"/>
      <c r="N139" s="89"/>
    </row>
    <row r="140" spans="1:14" ht="25.5" customHeight="1" x14ac:dyDescent="0.25">
      <c r="A140" s="57"/>
      <c r="B140" s="76"/>
      <c r="C140" s="64"/>
      <c r="D140" s="77"/>
      <c r="E140" s="171"/>
      <c r="F140" s="58"/>
      <c r="G140" s="141"/>
      <c r="H140" s="159"/>
      <c r="I140" s="137"/>
      <c r="J140" s="144"/>
      <c r="K140" s="82"/>
      <c r="L140" s="63"/>
      <c r="M140" s="86"/>
      <c r="N140" s="89"/>
    </row>
    <row r="141" spans="1:14" ht="25.5" customHeight="1" x14ac:dyDescent="0.25">
      <c r="A141" s="57"/>
      <c r="B141" s="76"/>
      <c r="C141" s="64"/>
      <c r="D141" s="77"/>
      <c r="E141" s="171"/>
      <c r="F141" s="58"/>
      <c r="G141" s="141"/>
      <c r="H141" s="159"/>
      <c r="I141" s="137"/>
      <c r="J141" s="144"/>
      <c r="K141" s="82"/>
      <c r="L141" s="63"/>
      <c r="M141" s="86"/>
      <c r="N141" s="89"/>
    </row>
    <row r="142" spans="1:14" ht="25.5" customHeight="1" x14ac:dyDescent="0.25">
      <c r="A142" s="57"/>
      <c r="B142" s="76"/>
      <c r="C142" s="64"/>
      <c r="D142" s="77"/>
      <c r="E142" s="171"/>
      <c r="F142" s="58"/>
      <c r="G142" s="141"/>
      <c r="H142" s="159"/>
      <c r="I142" s="137"/>
      <c r="J142" s="144"/>
      <c r="K142" s="82"/>
      <c r="L142" s="63"/>
      <c r="M142" s="86"/>
      <c r="N142" s="89"/>
    </row>
    <row r="143" spans="1:14" ht="25.5" customHeight="1" x14ac:dyDescent="0.25">
      <c r="A143" s="57"/>
      <c r="B143" s="76"/>
      <c r="C143" s="64"/>
      <c r="D143" s="77"/>
      <c r="E143" s="171"/>
      <c r="F143" s="58"/>
      <c r="G143" s="141"/>
      <c r="H143" s="159"/>
      <c r="I143" s="137"/>
      <c r="J143" s="144"/>
      <c r="K143" s="82"/>
      <c r="L143" s="63"/>
      <c r="M143" s="86"/>
      <c r="N143" s="89"/>
    </row>
    <row r="144" spans="1:14" ht="25.5" customHeight="1" thickBot="1" x14ac:dyDescent="0.3">
      <c r="A144" s="65"/>
      <c r="B144" s="78"/>
      <c r="C144" s="79"/>
      <c r="D144" s="80"/>
      <c r="E144" s="172"/>
      <c r="F144" s="66"/>
      <c r="G144" s="142"/>
      <c r="H144" s="160"/>
      <c r="I144" s="138"/>
      <c r="J144" s="145"/>
      <c r="K144" s="92"/>
      <c r="L144" s="71"/>
      <c r="M144" s="87"/>
      <c r="N144" s="90"/>
    </row>
    <row r="145" spans="1:14" ht="25.5" customHeight="1" thickBot="1" x14ac:dyDescent="0.3">
      <c r="A145" s="37" t="s">
        <v>29</v>
      </c>
      <c r="B145" s="38"/>
      <c r="C145" s="39"/>
      <c r="D145" s="178">
        <f>SUM(D132:D144)</f>
        <v>293</v>
      </c>
      <c r="E145" s="179"/>
      <c r="F145" s="180"/>
      <c r="G145" s="183">
        <f>SUM(G133:G144)</f>
        <v>30.952000000000002</v>
      </c>
      <c r="H145" s="182"/>
      <c r="I145" s="182">
        <f>SUM(I133:I144)</f>
        <v>420.02</v>
      </c>
      <c r="J145" s="177"/>
      <c r="K145" s="40"/>
      <c r="L145" s="41"/>
      <c r="M145" s="42"/>
      <c r="N145" s="43"/>
    </row>
    <row r="146" spans="1:14" x14ac:dyDescent="0.25">
      <c r="A146" s="1"/>
      <c r="B146" s="1"/>
      <c r="C146" s="1"/>
      <c r="D146" s="1"/>
      <c r="G146" s="1"/>
      <c r="H146" s="1"/>
      <c r="I146" s="1"/>
      <c r="J146" s="1"/>
      <c r="L146" s="1"/>
      <c r="M146" s="1"/>
      <c r="N146" s="1"/>
    </row>
    <row r="147" spans="1:14" x14ac:dyDescent="0.25">
      <c r="A147" s="1"/>
      <c r="B147" s="257" t="s">
        <v>31</v>
      </c>
      <c r="C147" s="257"/>
      <c r="D147" s="1"/>
      <c r="G147" s="1"/>
      <c r="H147" s="1"/>
      <c r="I147" s="256" t="s">
        <v>25</v>
      </c>
      <c r="J147" s="256"/>
      <c r="K147" s="123"/>
      <c r="L147" s="1"/>
      <c r="M147" s="256" t="s">
        <v>45</v>
      </c>
      <c r="N147" s="256"/>
    </row>
    <row r="148" spans="1:14" x14ac:dyDescent="0.25">
      <c r="A148" s="1"/>
      <c r="B148" s="124"/>
      <c r="C148" s="124"/>
      <c r="D148" s="1"/>
      <c r="G148" s="1"/>
      <c r="H148" s="1"/>
      <c r="I148" s="123"/>
      <c r="J148" s="123"/>
      <c r="K148" s="123"/>
      <c r="L148" s="1"/>
      <c r="M148" s="123"/>
      <c r="N148" s="123"/>
    </row>
    <row r="149" spans="1:14" x14ac:dyDescent="0.25">
      <c r="A149" s="1"/>
      <c r="B149" s="1"/>
      <c r="C149" s="1"/>
      <c r="D149" s="1"/>
      <c r="G149" s="15"/>
      <c r="H149" s="1"/>
      <c r="I149" s="1"/>
      <c r="J149" s="1"/>
      <c r="L149" s="1"/>
      <c r="M149" s="1"/>
      <c r="N149" s="1"/>
    </row>
    <row r="150" spans="1:14" x14ac:dyDescent="0.25">
      <c r="A150" s="256" t="s">
        <v>22</v>
      </c>
      <c r="B150" s="256"/>
      <c r="C150" s="256"/>
      <c r="D150" s="256"/>
      <c r="E150" s="123"/>
      <c r="F150" s="123"/>
      <c r="G150" s="1"/>
      <c r="H150" s="16" t="s">
        <v>26</v>
      </c>
      <c r="I150" s="16"/>
      <c r="J150" s="16"/>
      <c r="K150" s="16"/>
      <c r="L150" s="16"/>
      <c r="M150" s="256" t="s">
        <v>47</v>
      </c>
      <c r="N150" s="256"/>
    </row>
    <row r="151" spans="1:14" x14ac:dyDescent="0.25">
      <c r="A151" s="257" t="s">
        <v>23</v>
      </c>
      <c r="B151" s="257"/>
      <c r="C151" s="257"/>
      <c r="D151" s="257"/>
      <c r="E151" s="124"/>
      <c r="F151" s="124"/>
      <c r="G151" s="1"/>
      <c r="H151" s="256" t="s">
        <v>27</v>
      </c>
      <c r="I151" s="256"/>
      <c r="J151" s="256"/>
      <c r="K151" s="256"/>
      <c r="L151" s="16"/>
      <c r="M151" s="256" t="s">
        <v>46</v>
      </c>
      <c r="N151" s="256"/>
    </row>
    <row r="152" spans="1:14" x14ac:dyDescent="0.25">
      <c r="A152" s="1"/>
      <c r="B152" s="256" t="s">
        <v>24</v>
      </c>
      <c r="C152" s="256"/>
      <c r="D152" s="1"/>
      <c r="G152" s="1"/>
      <c r="H152" s="256" t="s">
        <v>28</v>
      </c>
      <c r="I152" s="256"/>
      <c r="J152" s="256"/>
      <c r="K152" s="256"/>
      <c r="L152" s="16"/>
      <c r="M152" s="255" t="s">
        <v>48</v>
      </c>
      <c r="N152" s="255"/>
    </row>
  </sheetData>
  <mergeCells count="136">
    <mergeCell ref="B147:C147"/>
    <mergeCell ref="I147:J147"/>
    <mergeCell ref="M147:N147"/>
    <mergeCell ref="A150:D150"/>
    <mergeCell ref="M150:N150"/>
    <mergeCell ref="A151:D151"/>
    <mergeCell ref="H151:K151"/>
    <mergeCell ref="M151:N151"/>
    <mergeCell ref="B152:C152"/>
    <mergeCell ref="H152:K152"/>
    <mergeCell ref="M152:N152"/>
    <mergeCell ref="A129:A131"/>
    <mergeCell ref="B129:C129"/>
    <mergeCell ref="D129:D131"/>
    <mergeCell ref="J129:J131"/>
    <mergeCell ref="K129:K131"/>
    <mergeCell ref="L129:M129"/>
    <mergeCell ref="N129:N131"/>
    <mergeCell ref="B130:B131"/>
    <mergeCell ref="C130:C131"/>
    <mergeCell ref="G130:G131"/>
    <mergeCell ref="H130:H131"/>
    <mergeCell ref="I130:I131"/>
    <mergeCell ref="L130:L131"/>
    <mergeCell ref="M130:M131"/>
    <mergeCell ref="A116:N116"/>
    <mergeCell ref="A117:N117"/>
    <mergeCell ref="B121:C121"/>
    <mergeCell ref="G121:H121"/>
    <mergeCell ref="B123:C123"/>
    <mergeCell ref="A125:B125"/>
    <mergeCell ref="C125:N125"/>
    <mergeCell ref="A127:B127"/>
    <mergeCell ref="C127:N127"/>
    <mergeCell ref="B114:C114"/>
    <mergeCell ref="H114:K114"/>
    <mergeCell ref="M114:N114"/>
    <mergeCell ref="A112:D112"/>
    <mergeCell ref="M112:N112"/>
    <mergeCell ref="A113:D113"/>
    <mergeCell ref="H113:K113"/>
    <mergeCell ref="M113:N113"/>
    <mergeCell ref="L92:L93"/>
    <mergeCell ref="M92:M93"/>
    <mergeCell ref="B109:C109"/>
    <mergeCell ref="I109:J109"/>
    <mergeCell ref="M109:N109"/>
    <mergeCell ref="A87:B87"/>
    <mergeCell ref="C87:N87"/>
    <mergeCell ref="A89:B89"/>
    <mergeCell ref="C89:N89"/>
    <mergeCell ref="A91:A93"/>
    <mergeCell ref="B91:C91"/>
    <mergeCell ref="D91:D93"/>
    <mergeCell ref="J91:J93"/>
    <mergeCell ref="K91:K93"/>
    <mergeCell ref="L91:M91"/>
    <mergeCell ref="N91:N93"/>
    <mergeCell ref="B92:B93"/>
    <mergeCell ref="C92:C93"/>
    <mergeCell ref="G92:G93"/>
    <mergeCell ref="H92:H93"/>
    <mergeCell ref="I92:I93"/>
    <mergeCell ref="A78:N78"/>
    <mergeCell ref="A79:N79"/>
    <mergeCell ref="B83:C83"/>
    <mergeCell ref="G83:H83"/>
    <mergeCell ref="B85:C85"/>
    <mergeCell ref="A74:D74"/>
    <mergeCell ref="H74:K74"/>
    <mergeCell ref="M74:N74"/>
    <mergeCell ref="B75:C75"/>
    <mergeCell ref="H75:K75"/>
    <mergeCell ref="M75:N75"/>
    <mergeCell ref="B70:C70"/>
    <mergeCell ref="I70:J70"/>
    <mergeCell ref="M70:N70"/>
    <mergeCell ref="A73:D73"/>
    <mergeCell ref="M73:N73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A53:A55"/>
    <mergeCell ref="B53:C53"/>
    <mergeCell ref="D53:D55"/>
    <mergeCell ref="J53:J55"/>
    <mergeCell ref="K53:K55"/>
    <mergeCell ref="B47:C47"/>
    <mergeCell ref="A49:B49"/>
    <mergeCell ref="C49:N49"/>
    <mergeCell ref="A51:B51"/>
    <mergeCell ref="C51:N51"/>
    <mergeCell ref="M16:M17"/>
    <mergeCell ref="A40:N40"/>
    <mergeCell ref="A41:N41"/>
    <mergeCell ref="B45:C45"/>
    <mergeCell ref="G45:H45"/>
    <mergeCell ref="M38:N38"/>
    <mergeCell ref="B38:C38"/>
    <mergeCell ref="I33:J33"/>
    <mergeCell ref="B33:C33"/>
    <mergeCell ref="A36:D36"/>
    <mergeCell ref="A37:D37"/>
    <mergeCell ref="M33:N33"/>
    <mergeCell ref="M36:N36"/>
    <mergeCell ref="M37:N37"/>
    <mergeCell ref="H37:K37"/>
    <mergeCell ref="H38:K38"/>
    <mergeCell ref="A2:N2"/>
    <mergeCell ref="A3:N3"/>
    <mergeCell ref="B7:C7"/>
    <mergeCell ref="G7:H7"/>
    <mergeCell ref="A11:B11"/>
    <mergeCell ref="B9:C9"/>
    <mergeCell ref="A13:B13"/>
    <mergeCell ref="N15:N17"/>
    <mergeCell ref="C11:N11"/>
    <mergeCell ref="C13:N13"/>
    <mergeCell ref="A15:A17"/>
    <mergeCell ref="J15:J17"/>
    <mergeCell ref="L15:M15"/>
    <mergeCell ref="B15:C15"/>
    <mergeCell ref="B16:B17"/>
    <mergeCell ref="C16:C17"/>
    <mergeCell ref="D15:D17"/>
    <mergeCell ref="G16:G17"/>
    <mergeCell ref="H16:H17"/>
    <mergeCell ref="I16:I17"/>
    <mergeCell ref="K15:K17"/>
    <mergeCell ref="L16:L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opLeftCell="A109" workbookViewId="0">
      <selection activeCell="A83" sqref="A83:N89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165">
        <v>2012</v>
      </c>
      <c r="F7" s="34"/>
      <c r="G7" s="219"/>
      <c r="H7" s="220"/>
      <c r="I7" s="29" t="s">
        <v>2</v>
      </c>
      <c r="J7" s="46" t="s">
        <v>279</v>
      </c>
      <c r="K7" s="35"/>
      <c r="L7" s="168" t="s">
        <v>40</v>
      </c>
      <c r="M7" s="47" t="s">
        <v>280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281</v>
      </c>
      <c r="C9" s="218"/>
      <c r="D9" s="29" t="s">
        <v>42</v>
      </c>
      <c r="E9" s="165">
        <v>54102005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259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104666</v>
      </c>
      <c r="C18" s="74">
        <v>109921</v>
      </c>
      <c r="D18" s="75">
        <f>C18-B18</f>
        <v>5255</v>
      </c>
      <c r="E18" s="120">
        <v>19480</v>
      </c>
      <c r="F18" s="52">
        <v>42012</v>
      </c>
      <c r="G18" s="139">
        <v>512.02800000000002</v>
      </c>
      <c r="H18" s="157">
        <v>13.25</v>
      </c>
      <c r="I18" s="135">
        <v>6795.36</v>
      </c>
      <c r="J18" s="143">
        <f>D18/G18</f>
        <v>10.263110611138453</v>
      </c>
      <c r="K18" s="110" t="s">
        <v>238</v>
      </c>
      <c r="L18" s="56" t="s">
        <v>52</v>
      </c>
      <c r="M18" s="85" t="s">
        <v>229</v>
      </c>
      <c r="N18" s="88" t="s">
        <v>243</v>
      </c>
      <c r="O18" s="7"/>
      <c r="P18" s="10"/>
      <c r="Q18" s="7"/>
    </row>
    <row r="19" spans="1:17" ht="24" customHeight="1" x14ac:dyDescent="0.25">
      <c r="A19" s="95">
        <v>42009</v>
      </c>
      <c r="B19" s="73">
        <v>109921</v>
      </c>
      <c r="C19" s="74">
        <v>110051</v>
      </c>
      <c r="D19" s="129">
        <v>130</v>
      </c>
      <c r="E19" s="133">
        <v>1623</v>
      </c>
      <c r="F19" s="130">
        <v>42009</v>
      </c>
      <c r="G19" s="140">
        <v>50.685000000000002</v>
      </c>
      <c r="H19" s="158">
        <v>13.57</v>
      </c>
      <c r="I19" s="136">
        <v>687.8</v>
      </c>
      <c r="J19" s="143">
        <v>16.100000000000001</v>
      </c>
      <c r="K19" s="131">
        <v>42009</v>
      </c>
      <c r="L19" s="56" t="s">
        <v>52</v>
      </c>
      <c r="M19" s="85" t="s">
        <v>75</v>
      </c>
      <c r="N19" s="132" t="s">
        <v>63</v>
      </c>
      <c r="O19" s="7"/>
      <c r="P19" s="10"/>
      <c r="Q19" s="7"/>
    </row>
    <row r="20" spans="1:17" ht="24" customHeight="1" x14ac:dyDescent="0.25">
      <c r="A20" s="72">
        <v>42012</v>
      </c>
      <c r="B20" s="76">
        <v>110031</v>
      </c>
      <c r="C20" s="64">
        <v>110208</v>
      </c>
      <c r="D20" s="77">
        <f>C20-B20</f>
        <v>177</v>
      </c>
      <c r="E20" s="121"/>
      <c r="F20" s="58"/>
      <c r="G20" s="141"/>
      <c r="H20" s="159"/>
      <c r="I20" s="137"/>
      <c r="J20" s="144"/>
      <c r="K20" s="83">
        <v>42012</v>
      </c>
      <c r="L20" s="63" t="s">
        <v>52</v>
      </c>
      <c r="M20" s="85" t="s">
        <v>182</v>
      </c>
      <c r="N20" s="89" t="s">
        <v>96</v>
      </c>
      <c r="O20" s="7"/>
      <c r="P20" s="10"/>
      <c r="Q20" s="7"/>
    </row>
    <row r="21" spans="1:17" ht="24" customHeight="1" x14ac:dyDescent="0.25">
      <c r="A21" s="72">
        <v>42012</v>
      </c>
      <c r="B21" s="76">
        <v>110208</v>
      </c>
      <c r="C21" s="64">
        <v>110350</v>
      </c>
      <c r="D21" s="77">
        <f t="shared" ref="D21:D30" si="0">C21-B21</f>
        <v>142</v>
      </c>
      <c r="E21" s="121"/>
      <c r="F21" s="58"/>
      <c r="G21" s="141"/>
      <c r="H21" s="159"/>
      <c r="I21" s="137"/>
      <c r="J21" s="144"/>
      <c r="K21" s="83">
        <v>42012</v>
      </c>
      <c r="L21" s="63" t="s">
        <v>52</v>
      </c>
      <c r="M21" s="86" t="s">
        <v>183</v>
      </c>
      <c r="N21" s="89" t="s">
        <v>66</v>
      </c>
      <c r="O21" s="7"/>
      <c r="P21" s="10"/>
      <c r="Q21" s="7"/>
    </row>
    <row r="22" spans="1:17" ht="24" customHeight="1" x14ac:dyDescent="0.25">
      <c r="A22" s="72">
        <v>42013</v>
      </c>
      <c r="B22" s="76">
        <v>110350</v>
      </c>
      <c r="C22" s="64">
        <v>110365</v>
      </c>
      <c r="D22" s="77">
        <f t="shared" si="0"/>
        <v>15</v>
      </c>
      <c r="E22" s="121"/>
      <c r="F22" s="58"/>
      <c r="G22" s="141"/>
      <c r="H22" s="159"/>
      <c r="I22" s="137"/>
      <c r="J22" s="144"/>
      <c r="K22" s="83">
        <v>42013</v>
      </c>
      <c r="L22" s="63" t="s">
        <v>52</v>
      </c>
      <c r="M22" s="111" t="s">
        <v>184</v>
      </c>
      <c r="N22" s="89" t="s">
        <v>63</v>
      </c>
      <c r="O22" s="7"/>
      <c r="P22" s="10"/>
      <c r="Q22" s="7"/>
    </row>
    <row r="23" spans="1:17" ht="24" customHeight="1" x14ac:dyDescent="0.25">
      <c r="A23" s="72">
        <v>42013</v>
      </c>
      <c r="B23" s="76">
        <v>110365</v>
      </c>
      <c r="C23" s="64">
        <v>110525</v>
      </c>
      <c r="D23" s="77">
        <f t="shared" si="0"/>
        <v>160</v>
      </c>
      <c r="E23" s="121">
        <v>1633</v>
      </c>
      <c r="F23" s="58">
        <v>42013</v>
      </c>
      <c r="G23" s="141">
        <v>48.476999999999997</v>
      </c>
      <c r="H23" s="159">
        <v>13.57</v>
      </c>
      <c r="I23" s="137">
        <v>657.83</v>
      </c>
      <c r="J23" s="144" t="s">
        <v>235</v>
      </c>
      <c r="K23" s="83">
        <v>42013</v>
      </c>
      <c r="L23" s="63" t="s">
        <v>52</v>
      </c>
      <c r="M23" s="85" t="s">
        <v>155</v>
      </c>
      <c r="N23" s="89" t="s">
        <v>70</v>
      </c>
      <c r="O23" s="7"/>
      <c r="P23" s="10"/>
      <c r="Q23" s="7"/>
    </row>
    <row r="24" spans="1:17" ht="24" customHeight="1" x14ac:dyDescent="0.25">
      <c r="A24" s="72">
        <v>42013</v>
      </c>
      <c r="B24" s="76">
        <v>110525</v>
      </c>
      <c r="C24" s="64">
        <v>110690</v>
      </c>
      <c r="D24" s="77">
        <f t="shared" si="0"/>
        <v>165</v>
      </c>
      <c r="E24" s="121"/>
      <c r="F24" s="58"/>
      <c r="G24" s="141"/>
      <c r="H24" s="159"/>
      <c r="I24" s="137"/>
      <c r="J24" s="144"/>
      <c r="K24" s="83">
        <v>42013</v>
      </c>
      <c r="L24" s="63" t="s">
        <v>52</v>
      </c>
      <c r="M24" s="85" t="s">
        <v>74</v>
      </c>
      <c r="N24" s="89" t="s">
        <v>63</v>
      </c>
      <c r="O24" s="7"/>
      <c r="P24" s="10"/>
      <c r="Q24" s="7"/>
    </row>
    <row r="25" spans="1:17" ht="24" customHeight="1" x14ac:dyDescent="0.25">
      <c r="A25" s="72">
        <v>42016</v>
      </c>
      <c r="B25" s="76">
        <v>110690</v>
      </c>
      <c r="C25" s="64">
        <v>110835</v>
      </c>
      <c r="D25" s="77">
        <f t="shared" si="0"/>
        <v>145</v>
      </c>
      <c r="E25" s="121">
        <v>1642</v>
      </c>
      <c r="F25" s="58">
        <v>42016</v>
      </c>
      <c r="G25" s="141">
        <v>36.296999999999997</v>
      </c>
      <c r="H25" s="159">
        <v>13.57</v>
      </c>
      <c r="I25" s="137">
        <v>492.55</v>
      </c>
      <c r="J25" s="144" t="s">
        <v>235</v>
      </c>
      <c r="K25" s="83">
        <v>42016</v>
      </c>
      <c r="L25" s="63" t="s">
        <v>52</v>
      </c>
      <c r="M25" s="86" t="s">
        <v>166</v>
      </c>
      <c r="N25" s="89" t="s">
        <v>63</v>
      </c>
      <c r="O25" s="7"/>
      <c r="P25" s="10"/>
      <c r="Q25" s="7"/>
    </row>
    <row r="26" spans="1:17" ht="24" customHeight="1" x14ac:dyDescent="0.25">
      <c r="A26" s="72">
        <v>42017</v>
      </c>
      <c r="B26" s="76">
        <v>110835</v>
      </c>
      <c r="C26" s="64">
        <v>111121</v>
      </c>
      <c r="D26" s="77">
        <f t="shared" si="0"/>
        <v>286</v>
      </c>
      <c r="E26" s="121">
        <v>1647</v>
      </c>
      <c r="F26" s="58">
        <v>42017</v>
      </c>
      <c r="G26" s="141">
        <v>16.975000000000001</v>
      </c>
      <c r="H26" s="159">
        <v>13.57</v>
      </c>
      <c r="I26" s="137">
        <v>230.35</v>
      </c>
      <c r="J26" s="144">
        <v>8.6</v>
      </c>
      <c r="K26" s="83">
        <v>42017</v>
      </c>
      <c r="L26" s="63" t="s">
        <v>52</v>
      </c>
      <c r="M26" s="85" t="s">
        <v>185</v>
      </c>
      <c r="N26" s="89" t="s">
        <v>55</v>
      </c>
      <c r="O26" s="7"/>
      <c r="P26" s="10"/>
      <c r="Q26" s="7"/>
    </row>
    <row r="27" spans="1:17" ht="24" customHeight="1" x14ac:dyDescent="0.25">
      <c r="A27" s="72">
        <v>42017</v>
      </c>
      <c r="B27" s="76">
        <v>111121</v>
      </c>
      <c r="C27" s="64">
        <v>111249</v>
      </c>
      <c r="D27" s="77">
        <f t="shared" si="0"/>
        <v>128</v>
      </c>
      <c r="E27" s="121"/>
      <c r="F27" s="58"/>
      <c r="G27" s="141"/>
      <c r="H27" s="159"/>
      <c r="I27" s="137"/>
      <c r="J27" s="144"/>
      <c r="K27" s="83">
        <v>42017</v>
      </c>
      <c r="L27" s="63" t="s">
        <v>52</v>
      </c>
      <c r="M27" s="85" t="s">
        <v>186</v>
      </c>
      <c r="N27" s="89" t="s">
        <v>63</v>
      </c>
      <c r="O27" s="7"/>
      <c r="P27" s="10"/>
      <c r="Q27" s="7"/>
    </row>
    <row r="28" spans="1:17" ht="24" customHeight="1" x14ac:dyDescent="0.25">
      <c r="A28" s="72">
        <v>42018</v>
      </c>
      <c r="B28" s="76">
        <v>111249</v>
      </c>
      <c r="C28" s="64">
        <v>111271</v>
      </c>
      <c r="D28" s="77">
        <f t="shared" si="0"/>
        <v>22</v>
      </c>
      <c r="E28" s="121"/>
      <c r="F28" s="58"/>
      <c r="G28" s="141"/>
      <c r="H28" s="159"/>
      <c r="I28" s="137"/>
      <c r="J28" s="144"/>
      <c r="K28" s="83">
        <v>42018</v>
      </c>
      <c r="L28" s="63" t="s">
        <v>52</v>
      </c>
      <c r="M28" s="86" t="s">
        <v>187</v>
      </c>
      <c r="N28" s="89" t="s">
        <v>188</v>
      </c>
      <c r="O28" s="7"/>
      <c r="P28" s="10"/>
      <c r="Q28" s="7"/>
    </row>
    <row r="29" spans="1:17" ht="24" customHeight="1" x14ac:dyDescent="0.25">
      <c r="A29" s="72">
        <v>42018</v>
      </c>
      <c r="B29" s="76">
        <v>111271</v>
      </c>
      <c r="C29" s="64">
        <v>111399</v>
      </c>
      <c r="D29" s="77">
        <f t="shared" si="0"/>
        <v>128</v>
      </c>
      <c r="E29" s="121"/>
      <c r="F29" s="58"/>
      <c r="G29" s="141"/>
      <c r="H29" s="159"/>
      <c r="I29" s="137"/>
      <c r="J29" s="144"/>
      <c r="K29" s="83">
        <v>42018</v>
      </c>
      <c r="L29" s="63" t="s">
        <v>52</v>
      </c>
      <c r="M29" s="86" t="s">
        <v>146</v>
      </c>
      <c r="N29" s="89" t="s">
        <v>188</v>
      </c>
      <c r="O29" s="7"/>
      <c r="P29" s="10"/>
      <c r="Q29" s="7"/>
    </row>
    <row r="30" spans="1:17" ht="24" customHeight="1" thickBot="1" x14ac:dyDescent="0.3">
      <c r="A30" s="96">
        <v>42018</v>
      </c>
      <c r="B30" s="78">
        <v>111399</v>
      </c>
      <c r="C30" s="79">
        <v>111531</v>
      </c>
      <c r="D30" s="80">
        <f t="shared" si="0"/>
        <v>132</v>
      </c>
      <c r="E30" s="122">
        <v>1801</v>
      </c>
      <c r="F30" s="66">
        <v>42018</v>
      </c>
      <c r="G30" s="142">
        <v>43.06</v>
      </c>
      <c r="H30" s="160">
        <v>13.57</v>
      </c>
      <c r="I30" s="138">
        <v>584.32000000000005</v>
      </c>
      <c r="J30" s="145">
        <v>10.130000000000001</v>
      </c>
      <c r="K30" s="91">
        <v>42018</v>
      </c>
      <c r="L30" s="71" t="s">
        <v>52</v>
      </c>
      <c r="M30" s="117" t="s">
        <v>92</v>
      </c>
      <c r="N30" s="90" t="s">
        <v>63</v>
      </c>
      <c r="O30" s="7"/>
      <c r="P30" s="10"/>
      <c r="Q30" s="7"/>
    </row>
    <row r="31" spans="1:17" ht="24" customHeight="1" thickBot="1" x14ac:dyDescent="0.3">
      <c r="A31" s="97" t="s">
        <v>72</v>
      </c>
      <c r="B31" s="98"/>
      <c r="C31" s="99"/>
      <c r="D31" s="178">
        <f>SUM(D18:D30)</f>
        <v>6885</v>
      </c>
      <c r="E31" s="204"/>
      <c r="F31" s="188"/>
      <c r="G31" s="183">
        <f>SUM(G18:G30)</f>
        <v>707.52199999999993</v>
      </c>
      <c r="H31" s="182"/>
      <c r="I31" s="182">
        <f>SUM(I18:I30)</f>
        <v>9448.2099999999991</v>
      </c>
      <c r="J31" s="106"/>
      <c r="K31" s="106"/>
      <c r="L31" s="107"/>
      <c r="M31" s="108"/>
      <c r="N31" s="106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48"/>
      <c r="M33" s="256" t="s">
        <v>45</v>
      </c>
      <c r="N33" s="256"/>
      <c r="O33" s="16"/>
      <c r="P33" s="16"/>
      <c r="Q33" s="7"/>
    </row>
    <row r="34" spans="1:17" x14ac:dyDescent="0.25">
      <c r="B34" s="49"/>
      <c r="C34" s="49"/>
      <c r="I34" s="48"/>
      <c r="J34" s="48"/>
      <c r="K34" s="48"/>
      <c r="M34" s="48"/>
      <c r="N34" s="48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48"/>
      <c r="F36" s="48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49"/>
      <c r="F37" s="49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30</v>
      </c>
      <c r="C45" s="218"/>
      <c r="D45" s="29" t="s">
        <v>1</v>
      </c>
      <c r="E45" s="165">
        <v>2012</v>
      </c>
      <c r="F45" s="34"/>
      <c r="G45" s="219"/>
      <c r="H45" s="220"/>
      <c r="I45" s="29" t="s">
        <v>2</v>
      </c>
      <c r="J45" s="46" t="s">
        <v>279</v>
      </c>
      <c r="K45" s="35"/>
      <c r="L45" s="168" t="s">
        <v>40</v>
      </c>
      <c r="M45" s="47" t="s">
        <v>280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281</v>
      </c>
      <c r="C47" s="218"/>
      <c r="D47" s="29" t="s">
        <v>42</v>
      </c>
      <c r="E47" s="165">
        <v>54102005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259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4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4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4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3"/>
      <c r="L55" s="253"/>
      <c r="M55" s="242"/>
      <c r="N55" s="225"/>
    </row>
    <row r="56" spans="1:14" ht="24" customHeight="1" x14ac:dyDescent="0.25">
      <c r="A56" s="95">
        <v>42019</v>
      </c>
      <c r="B56" s="73">
        <v>111531</v>
      </c>
      <c r="C56" s="74">
        <v>111536</v>
      </c>
      <c r="D56" s="75">
        <f>C56-B56</f>
        <v>5</v>
      </c>
      <c r="E56" s="120"/>
      <c r="F56" s="52"/>
      <c r="G56" s="139"/>
      <c r="H56" s="157"/>
      <c r="I56" s="135"/>
      <c r="J56" s="143"/>
      <c r="K56" s="110">
        <v>42019</v>
      </c>
      <c r="L56" s="56" t="s">
        <v>52</v>
      </c>
      <c r="M56" s="85" t="s">
        <v>82</v>
      </c>
      <c r="N56" s="89" t="s">
        <v>63</v>
      </c>
    </row>
    <row r="57" spans="1:14" ht="24" customHeight="1" x14ac:dyDescent="0.25">
      <c r="A57" s="72">
        <v>42019</v>
      </c>
      <c r="B57" s="76">
        <v>111536</v>
      </c>
      <c r="C57" s="64">
        <v>111657</v>
      </c>
      <c r="D57" s="77">
        <f>C57-B57</f>
        <v>121</v>
      </c>
      <c r="E57" s="133">
        <v>1808</v>
      </c>
      <c r="F57" s="130">
        <v>42019</v>
      </c>
      <c r="G57" s="140">
        <v>38.445</v>
      </c>
      <c r="H57" s="158">
        <v>13.57</v>
      </c>
      <c r="I57" s="136">
        <v>521.70000000000005</v>
      </c>
      <c r="J57" s="143">
        <v>9.7799999999999994</v>
      </c>
      <c r="K57" s="83">
        <v>42019</v>
      </c>
      <c r="L57" s="63" t="s">
        <v>52</v>
      </c>
      <c r="M57" s="86" t="s">
        <v>189</v>
      </c>
      <c r="N57" s="89" t="s">
        <v>55</v>
      </c>
    </row>
    <row r="58" spans="1:14" ht="24" customHeight="1" x14ac:dyDescent="0.25">
      <c r="A58" s="72">
        <v>42019</v>
      </c>
      <c r="B58" s="76">
        <v>111657</v>
      </c>
      <c r="C58" s="64">
        <v>111936</v>
      </c>
      <c r="D58" s="77">
        <f t="shared" ref="D58:D68" si="1">C58-B58</f>
        <v>279</v>
      </c>
      <c r="E58" s="121"/>
      <c r="F58" s="58"/>
      <c r="G58" s="141"/>
      <c r="H58" s="159"/>
      <c r="I58" s="137"/>
      <c r="J58" s="144"/>
      <c r="K58" s="83">
        <v>42019</v>
      </c>
      <c r="L58" s="63" t="s">
        <v>52</v>
      </c>
      <c r="M58" s="86" t="s">
        <v>190</v>
      </c>
      <c r="N58" s="89" t="s">
        <v>69</v>
      </c>
    </row>
    <row r="59" spans="1:14" ht="24" customHeight="1" x14ac:dyDescent="0.25">
      <c r="A59" s="72">
        <v>42020</v>
      </c>
      <c r="B59" s="76">
        <v>111936</v>
      </c>
      <c r="C59" s="64">
        <v>112101</v>
      </c>
      <c r="D59" s="77">
        <f t="shared" si="1"/>
        <v>165</v>
      </c>
      <c r="E59" s="121"/>
      <c r="F59" s="58"/>
      <c r="G59" s="141"/>
      <c r="H59" s="159"/>
      <c r="I59" s="137"/>
      <c r="J59" s="144"/>
      <c r="K59" s="83">
        <v>42020</v>
      </c>
      <c r="L59" s="63" t="s">
        <v>52</v>
      </c>
      <c r="M59" s="86" t="s">
        <v>91</v>
      </c>
      <c r="N59" s="89" t="s">
        <v>63</v>
      </c>
    </row>
    <row r="60" spans="1:14" ht="24" customHeight="1" x14ac:dyDescent="0.25">
      <c r="A60" s="72">
        <v>42023</v>
      </c>
      <c r="B60" s="76">
        <v>112101</v>
      </c>
      <c r="C60" s="64">
        <v>112118</v>
      </c>
      <c r="D60" s="77">
        <f t="shared" si="1"/>
        <v>17</v>
      </c>
      <c r="E60" s="121"/>
      <c r="F60" s="58"/>
      <c r="G60" s="141"/>
      <c r="H60" s="159"/>
      <c r="I60" s="137"/>
      <c r="J60" s="144"/>
      <c r="K60" s="83">
        <v>42023</v>
      </c>
      <c r="L60" s="63" t="s">
        <v>52</v>
      </c>
      <c r="M60" s="86" t="s">
        <v>191</v>
      </c>
      <c r="N60" s="89" t="s">
        <v>60</v>
      </c>
    </row>
    <row r="61" spans="1:14" ht="24" customHeight="1" x14ac:dyDescent="0.25">
      <c r="A61" s="72">
        <v>42024</v>
      </c>
      <c r="B61" s="76">
        <v>112118</v>
      </c>
      <c r="C61" s="64">
        <v>112242</v>
      </c>
      <c r="D61" s="77">
        <f t="shared" si="1"/>
        <v>124</v>
      </c>
      <c r="E61" s="121">
        <v>1820</v>
      </c>
      <c r="F61" s="58">
        <v>42024</v>
      </c>
      <c r="G61" s="141">
        <v>46.692</v>
      </c>
      <c r="H61" s="159">
        <v>13.57</v>
      </c>
      <c r="I61" s="137">
        <v>633.61</v>
      </c>
      <c r="J61" s="144">
        <v>10.09</v>
      </c>
      <c r="K61" s="83">
        <v>42024</v>
      </c>
      <c r="L61" s="63" t="s">
        <v>52</v>
      </c>
      <c r="M61" s="86" t="s">
        <v>192</v>
      </c>
      <c r="N61" s="89" t="s">
        <v>69</v>
      </c>
    </row>
    <row r="62" spans="1:14" ht="24" customHeight="1" x14ac:dyDescent="0.25">
      <c r="A62" s="72">
        <v>42024</v>
      </c>
      <c r="B62" s="76">
        <v>112242</v>
      </c>
      <c r="C62" s="64">
        <v>112377</v>
      </c>
      <c r="D62" s="77">
        <f>C62-B62</f>
        <v>135</v>
      </c>
      <c r="E62" s="121"/>
      <c r="F62" s="58"/>
      <c r="G62" s="141"/>
      <c r="H62" s="159"/>
      <c r="I62" s="137"/>
      <c r="J62" s="144"/>
      <c r="K62" s="83">
        <v>42024</v>
      </c>
      <c r="L62" s="63" t="s">
        <v>52</v>
      </c>
      <c r="M62" s="86" t="s">
        <v>193</v>
      </c>
      <c r="N62" s="89" t="s">
        <v>63</v>
      </c>
    </row>
    <row r="63" spans="1:14" ht="24" customHeight="1" x14ac:dyDescent="0.25">
      <c r="A63" s="72">
        <v>42025</v>
      </c>
      <c r="B63" s="76">
        <v>112377</v>
      </c>
      <c r="C63" s="64">
        <v>112397</v>
      </c>
      <c r="D63" s="77">
        <f t="shared" si="1"/>
        <v>20</v>
      </c>
      <c r="E63" s="121"/>
      <c r="F63" s="58"/>
      <c r="G63" s="141"/>
      <c r="H63" s="159"/>
      <c r="I63" s="137"/>
      <c r="J63" s="144"/>
      <c r="K63" s="83">
        <v>42025</v>
      </c>
      <c r="L63" s="63" t="s">
        <v>52</v>
      </c>
      <c r="M63" s="86" t="s">
        <v>83</v>
      </c>
      <c r="N63" s="89" t="s">
        <v>57</v>
      </c>
    </row>
    <row r="64" spans="1:14" ht="24" customHeight="1" x14ac:dyDescent="0.25">
      <c r="A64" s="72">
        <v>42025</v>
      </c>
      <c r="B64" s="76">
        <v>112397</v>
      </c>
      <c r="C64" s="64">
        <v>112565</v>
      </c>
      <c r="D64" s="77">
        <f t="shared" si="1"/>
        <v>168</v>
      </c>
      <c r="E64" s="121">
        <v>1827</v>
      </c>
      <c r="F64" s="58">
        <v>42025</v>
      </c>
      <c r="G64" s="141">
        <v>29.184999999999999</v>
      </c>
      <c r="H64" s="159">
        <v>13.57</v>
      </c>
      <c r="I64" s="137">
        <v>396.04</v>
      </c>
      <c r="J64" s="144">
        <v>9.5299999999999994</v>
      </c>
      <c r="K64" s="83">
        <v>42025</v>
      </c>
      <c r="L64" s="63" t="s">
        <v>52</v>
      </c>
      <c r="M64" s="86" t="s">
        <v>194</v>
      </c>
      <c r="N64" s="89" t="s">
        <v>112</v>
      </c>
    </row>
    <row r="65" spans="1:14" ht="24" customHeight="1" x14ac:dyDescent="0.25">
      <c r="A65" s="72">
        <v>42026</v>
      </c>
      <c r="B65" s="76">
        <v>112565</v>
      </c>
      <c r="C65" s="64">
        <v>112584</v>
      </c>
      <c r="D65" s="77">
        <f t="shared" si="1"/>
        <v>19</v>
      </c>
      <c r="E65" s="121"/>
      <c r="F65" s="58"/>
      <c r="G65" s="141"/>
      <c r="H65" s="159"/>
      <c r="I65" s="137"/>
      <c r="J65" s="144"/>
      <c r="K65" s="83">
        <v>42026</v>
      </c>
      <c r="L65" s="63" t="s">
        <v>52</v>
      </c>
      <c r="M65" s="86" t="s">
        <v>82</v>
      </c>
      <c r="N65" s="89" t="s">
        <v>197</v>
      </c>
    </row>
    <row r="66" spans="1:14" ht="24" customHeight="1" x14ac:dyDescent="0.25">
      <c r="A66" s="72">
        <v>42026</v>
      </c>
      <c r="B66" s="76">
        <v>112584</v>
      </c>
      <c r="C66" s="64">
        <v>112599</v>
      </c>
      <c r="D66" s="77">
        <f t="shared" si="1"/>
        <v>15</v>
      </c>
      <c r="E66" s="121"/>
      <c r="F66" s="58"/>
      <c r="G66" s="141"/>
      <c r="H66" s="159"/>
      <c r="I66" s="137"/>
      <c r="J66" s="144"/>
      <c r="K66" s="83">
        <v>42026</v>
      </c>
      <c r="L66" s="63" t="s">
        <v>52</v>
      </c>
      <c r="M66" s="86" t="s">
        <v>82</v>
      </c>
      <c r="N66" s="89" t="s">
        <v>55</v>
      </c>
    </row>
    <row r="67" spans="1:14" ht="24" customHeight="1" x14ac:dyDescent="0.25">
      <c r="A67" s="72">
        <v>42026</v>
      </c>
      <c r="B67" s="76">
        <v>112599</v>
      </c>
      <c r="C67" s="64">
        <v>112727</v>
      </c>
      <c r="D67" s="77">
        <f t="shared" si="1"/>
        <v>128</v>
      </c>
      <c r="E67" s="57"/>
      <c r="F67" s="58"/>
      <c r="G67" s="59"/>
      <c r="H67" s="60"/>
      <c r="I67" s="61"/>
      <c r="J67" s="72"/>
      <c r="K67" s="83">
        <v>42026</v>
      </c>
      <c r="L67" s="63" t="s">
        <v>52</v>
      </c>
      <c r="M67" s="86" t="s">
        <v>195</v>
      </c>
      <c r="N67" s="89" t="s">
        <v>63</v>
      </c>
    </row>
    <row r="68" spans="1:14" ht="24" customHeight="1" thickBot="1" x14ac:dyDescent="0.3">
      <c r="A68" s="96">
        <v>42027</v>
      </c>
      <c r="B68" s="78">
        <v>112727</v>
      </c>
      <c r="C68" s="79">
        <v>112849</v>
      </c>
      <c r="D68" s="80">
        <f t="shared" si="1"/>
        <v>122</v>
      </c>
      <c r="E68" s="172">
        <v>1835</v>
      </c>
      <c r="F68" s="66">
        <v>42027</v>
      </c>
      <c r="G68" s="142">
        <v>34.305</v>
      </c>
      <c r="H68" s="68">
        <v>13.57</v>
      </c>
      <c r="I68" s="138">
        <v>465.52</v>
      </c>
      <c r="J68" s="96">
        <v>9.6199999999999992</v>
      </c>
      <c r="K68" s="91">
        <v>42027</v>
      </c>
      <c r="L68" s="71" t="s">
        <v>52</v>
      </c>
      <c r="M68" s="87" t="s">
        <v>196</v>
      </c>
      <c r="N68" s="90" t="s">
        <v>198</v>
      </c>
    </row>
    <row r="69" spans="1:14" ht="24" customHeight="1" thickBot="1" x14ac:dyDescent="0.3">
      <c r="A69" s="97" t="s">
        <v>29</v>
      </c>
      <c r="B69" s="98"/>
      <c r="C69" s="99"/>
      <c r="D69" s="178">
        <f>SUM(D56:D68)</f>
        <v>1318</v>
      </c>
      <c r="E69" s="204"/>
      <c r="F69" s="188"/>
      <c r="G69" s="183">
        <f>SUM(G56:G68)</f>
        <v>148.62700000000001</v>
      </c>
      <c r="H69" s="182"/>
      <c r="I69" s="182">
        <f>SUM(I56:I68)</f>
        <v>2016.87</v>
      </c>
      <c r="J69" s="106"/>
      <c r="K69" s="114"/>
      <c r="L69" s="107"/>
      <c r="M69" s="108"/>
      <c r="N69" s="106"/>
    </row>
    <row r="71" spans="1:14" x14ac:dyDescent="0.25">
      <c r="B71" s="257" t="s">
        <v>31</v>
      </c>
      <c r="C71" s="257"/>
      <c r="I71" s="256" t="s">
        <v>25</v>
      </c>
      <c r="J71" s="256"/>
      <c r="K71" s="48"/>
      <c r="M71" s="256" t="s">
        <v>45</v>
      </c>
      <c r="N71" s="256"/>
    </row>
    <row r="72" spans="1:14" x14ac:dyDescent="0.25">
      <c r="B72" s="49"/>
      <c r="C72" s="49"/>
      <c r="I72" s="48"/>
      <c r="J72" s="48"/>
      <c r="K72" s="48"/>
      <c r="M72" s="48"/>
      <c r="N72" s="48"/>
    </row>
    <row r="73" spans="1:14" x14ac:dyDescent="0.25">
      <c r="G73" s="15"/>
    </row>
    <row r="74" spans="1:14" x14ac:dyDescent="0.25">
      <c r="A74" s="256" t="s">
        <v>22</v>
      </c>
      <c r="B74" s="256"/>
      <c r="C74" s="256"/>
      <c r="D74" s="256"/>
      <c r="E74" s="48"/>
      <c r="F74" s="48"/>
      <c r="H74" s="16" t="s">
        <v>26</v>
      </c>
      <c r="I74" s="16"/>
      <c r="J74" s="16"/>
      <c r="K74" s="16"/>
      <c r="L74" s="16"/>
      <c r="M74" s="256" t="s">
        <v>47</v>
      </c>
      <c r="N74" s="256"/>
    </row>
    <row r="75" spans="1:14" x14ac:dyDescent="0.25">
      <c r="A75" s="257" t="s">
        <v>23</v>
      </c>
      <c r="B75" s="257"/>
      <c r="C75" s="257"/>
      <c r="D75" s="257"/>
      <c r="E75" s="49"/>
      <c r="F75" s="49"/>
      <c r="H75" s="256" t="s">
        <v>27</v>
      </c>
      <c r="I75" s="256"/>
      <c r="J75" s="256"/>
      <c r="K75" s="256"/>
      <c r="L75" s="16"/>
      <c r="M75" s="256" t="s">
        <v>46</v>
      </c>
      <c r="N75" s="256"/>
    </row>
    <row r="76" spans="1:14" x14ac:dyDescent="0.25">
      <c r="B76" s="256" t="s">
        <v>24</v>
      </c>
      <c r="C76" s="256"/>
      <c r="H76" s="256" t="s">
        <v>28</v>
      </c>
      <c r="I76" s="256"/>
      <c r="J76" s="256"/>
      <c r="K76" s="256"/>
      <c r="L76" s="16"/>
      <c r="M76" s="255" t="s">
        <v>48</v>
      </c>
      <c r="N76" s="255"/>
    </row>
    <row r="77" spans="1:14" ht="15.75" x14ac:dyDescent="0.25">
      <c r="N77" s="13" t="s">
        <v>39</v>
      </c>
    </row>
    <row r="78" spans="1:14" ht="15.75" x14ac:dyDescent="0.25">
      <c r="A78" s="216" t="s">
        <v>0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79" spans="1:14" ht="15.75" x14ac:dyDescent="0.25">
      <c r="A79" s="216" t="s">
        <v>18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</row>
    <row r="82" spans="1:14" ht="15.75" thickBot="1" x14ac:dyDescent="0.3"/>
    <row r="83" spans="1:14" ht="15.75" thickBot="1" x14ac:dyDescent="0.3">
      <c r="A83" s="29" t="s">
        <v>19</v>
      </c>
      <c r="B83" s="217" t="s">
        <v>30</v>
      </c>
      <c r="C83" s="218"/>
      <c r="D83" s="29" t="s">
        <v>1</v>
      </c>
      <c r="E83" s="165">
        <v>2012</v>
      </c>
      <c r="F83" s="34"/>
      <c r="G83" s="219"/>
      <c r="H83" s="220"/>
      <c r="I83" s="29" t="s">
        <v>2</v>
      </c>
      <c r="J83" s="46" t="s">
        <v>279</v>
      </c>
      <c r="K83" s="35"/>
      <c r="L83" s="168" t="s">
        <v>40</v>
      </c>
      <c r="M83" s="47" t="s">
        <v>280</v>
      </c>
      <c r="N83" s="36"/>
    </row>
    <row r="84" spans="1:14" ht="15.75" thickBot="1" x14ac:dyDescent="0.3">
      <c r="A84" s="28"/>
      <c r="B84" s="31"/>
      <c r="C84" s="31"/>
      <c r="D84" s="27"/>
      <c r="E84" s="27"/>
      <c r="F84" s="27"/>
      <c r="G84" s="31"/>
      <c r="H84" s="31"/>
      <c r="I84" s="27"/>
      <c r="J84" s="31"/>
      <c r="K84" s="31"/>
      <c r="L84" s="27"/>
      <c r="M84" s="32"/>
      <c r="N84" s="33"/>
    </row>
    <row r="85" spans="1:14" ht="15.75" thickBot="1" x14ac:dyDescent="0.3">
      <c r="A85" s="29" t="s">
        <v>41</v>
      </c>
      <c r="B85" s="217" t="s">
        <v>281</v>
      </c>
      <c r="C85" s="218"/>
      <c r="D85" s="29" t="s">
        <v>42</v>
      </c>
      <c r="E85" s="165">
        <v>54102005</v>
      </c>
      <c r="F85" s="34"/>
      <c r="G85" s="166"/>
      <c r="H85" s="167"/>
      <c r="I85" s="29" t="s">
        <v>43</v>
      </c>
      <c r="J85" s="35"/>
      <c r="K85" s="35"/>
      <c r="L85" s="84" t="s">
        <v>44</v>
      </c>
      <c r="M85" s="165" t="s">
        <v>259</v>
      </c>
      <c r="N85" s="36"/>
    </row>
    <row r="86" spans="1:14" ht="15.75" thickBot="1" x14ac:dyDescent="0.3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21" t="s">
        <v>20</v>
      </c>
      <c r="B87" s="222"/>
      <c r="C87" s="226" t="s">
        <v>3</v>
      </c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8"/>
    </row>
    <row r="88" spans="1:14" ht="15.75" thickBot="1" x14ac:dyDescent="0.3">
      <c r="A88" s="30"/>
      <c r="B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thickBot="1" x14ac:dyDescent="0.3">
      <c r="A89" s="221" t="s">
        <v>21</v>
      </c>
      <c r="B89" s="222"/>
      <c r="C89" s="226" t="s">
        <v>4</v>
      </c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8"/>
    </row>
    <row r="90" spans="1:14" ht="15.75" thickBot="1" x14ac:dyDescent="0.3"/>
    <row r="91" spans="1:14" ht="24" customHeight="1" thickBot="1" x14ac:dyDescent="0.3">
      <c r="A91" s="229" t="s">
        <v>5</v>
      </c>
      <c r="B91" s="237" t="s">
        <v>8</v>
      </c>
      <c r="C91" s="238"/>
      <c r="D91" s="243" t="s">
        <v>34</v>
      </c>
      <c r="E91" s="22"/>
      <c r="F91" s="20"/>
      <c r="G91" s="21" t="s">
        <v>11</v>
      </c>
      <c r="H91" s="21"/>
      <c r="I91" s="21"/>
      <c r="J91" s="232" t="s">
        <v>13</v>
      </c>
      <c r="K91" s="232" t="s">
        <v>38</v>
      </c>
      <c r="L91" s="235" t="s">
        <v>14</v>
      </c>
      <c r="M91" s="236"/>
      <c r="N91" s="223" t="s">
        <v>15</v>
      </c>
    </row>
    <row r="92" spans="1:14" ht="24" customHeight="1" x14ac:dyDescent="0.25">
      <c r="A92" s="230"/>
      <c r="B92" s="239" t="s">
        <v>9</v>
      </c>
      <c r="C92" s="241" t="s">
        <v>10</v>
      </c>
      <c r="D92" s="244"/>
      <c r="E92" s="23" t="s">
        <v>35</v>
      </c>
      <c r="F92" s="24" t="s">
        <v>37</v>
      </c>
      <c r="G92" s="246" t="s">
        <v>7</v>
      </c>
      <c r="H92" s="248" t="s">
        <v>12</v>
      </c>
      <c r="I92" s="250" t="s">
        <v>6</v>
      </c>
      <c r="J92" s="233"/>
      <c r="K92" s="233"/>
      <c r="L92" s="252" t="s">
        <v>16</v>
      </c>
      <c r="M92" s="254" t="s">
        <v>17</v>
      </c>
      <c r="N92" s="224"/>
    </row>
    <row r="93" spans="1:14" ht="24" customHeight="1" thickBot="1" x14ac:dyDescent="0.3">
      <c r="A93" s="231"/>
      <c r="B93" s="240"/>
      <c r="C93" s="242"/>
      <c r="D93" s="245"/>
      <c r="E93" s="25" t="s">
        <v>36</v>
      </c>
      <c r="F93" s="26" t="s">
        <v>36</v>
      </c>
      <c r="G93" s="247"/>
      <c r="H93" s="249"/>
      <c r="I93" s="251"/>
      <c r="J93" s="234"/>
      <c r="K93" s="234"/>
      <c r="L93" s="253"/>
      <c r="M93" s="242"/>
      <c r="N93" s="225"/>
    </row>
    <row r="94" spans="1:14" ht="24" customHeight="1" x14ac:dyDescent="0.25">
      <c r="A94" s="95">
        <v>42027</v>
      </c>
      <c r="B94" s="73">
        <v>112849</v>
      </c>
      <c r="C94" s="74">
        <v>113000</v>
      </c>
      <c r="D94" s="75">
        <f>C94-B94</f>
        <v>151</v>
      </c>
      <c r="E94" s="169"/>
      <c r="F94" s="52"/>
      <c r="G94" s="139"/>
      <c r="H94" s="54"/>
      <c r="I94" s="135"/>
      <c r="J94" s="95"/>
      <c r="K94" s="110">
        <v>42027</v>
      </c>
      <c r="L94" s="56" t="s">
        <v>52</v>
      </c>
      <c r="M94" s="85" t="s">
        <v>74</v>
      </c>
      <c r="N94" s="88" t="s">
        <v>63</v>
      </c>
    </row>
    <row r="95" spans="1:14" ht="24" customHeight="1" x14ac:dyDescent="0.25">
      <c r="A95" s="72">
        <v>42028</v>
      </c>
      <c r="B95" s="76">
        <v>113000</v>
      </c>
      <c r="C95" s="64">
        <v>113140</v>
      </c>
      <c r="D95" s="77">
        <f>C95-B95</f>
        <v>140</v>
      </c>
      <c r="E95" s="171">
        <v>1840</v>
      </c>
      <c r="F95" s="58">
        <v>42028</v>
      </c>
      <c r="G95" s="141">
        <v>27.114999999999998</v>
      </c>
      <c r="H95" s="60">
        <v>13.57</v>
      </c>
      <c r="I95" s="137">
        <v>367.95</v>
      </c>
      <c r="J95" s="72">
        <v>10.07</v>
      </c>
      <c r="K95" s="83">
        <v>42028</v>
      </c>
      <c r="L95" s="63" t="s">
        <v>52</v>
      </c>
      <c r="M95" s="86" t="s">
        <v>92</v>
      </c>
      <c r="N95" s="89" t="s">
        <v>63</v>
      </c>
    </row>
    <row r="96" spans="1:14" ht="24" customHeight="1" x14ac:dyDescent="0.25">
      <c r="A96" s="72">
        <v>42030</v>
      </c>
      <c r="B96" s="76">
        <v>113140</v>
      </c>
      <c r="C96" s="64">
        <v>113251</v>
      </c>
      <c r="D96" s="77">
        <f t="shared" ref="D96:D106" si="2">C96-B96</f>
        <v>111</v>
      </c>
      <c r="E96" s="171"/>
      <c r="F96" s="58"/>
      <c r="G96" s="141"/>
      <c r="H96" s="60"/>
      <c r="I96" s="137"/>
      <c r="J96" s="72"/>
      <c r="K96" s="83">
        <v>42030</v>
      </c>
      <c r="L96" s="63" t="s">
        <v>52</v>
      </c>
      <c r="M96" s="86" t="s">
        <v>89</v>
      </c>
      <c r="N96" s="89" t="s">
        <v>63</v>
      </c>
    </row>
    <row r="97" spans="1:14" ht="24" customHeight="1" x14ac:dyDescent="0.25">
      <c r="A97" s="72">
        <v>42030</v>
      </c>
      <c r="B97" s="76">
        <v>113251</v>
      </c>
      <c r="C97" s="64">
        <v>113266</v>
      </c>
      <c r="D97" s="77">
        <f t="shared" si="2"/>
        <v>15</v>
      </c>
      <c r="E97" s="171"/>
      <c r="F97" s="58"/>
      <c r="G97" s="141"/>
      <c r="H97" s="60"/>
      <c r="I97" s="137"/>
      <c r="J97" s="72"/>
      <c r="K97" s="83">
        <v>42030</v>
      </c>
      <c r="L97" s="63" t="s">
        <v>52</v>
      </c>
      <c r="M97" s="86" t="s">
        <v>83</v>
      </c>
      <c r="N97" s="89" t="s">
        <v>63</v>
      </c>
    </row>
    <row r="98" spans="1:14" ht="24" customHeight="1" x14ac:dyDescent="0.25">
      <c r="A98" s="72">
        <v>42030</v>
      </c>
      <c r="B98" s="76">
        <v>113266</v>
      </c>
      <c r="C98" s="64">
        <v>113390</v>
      </c>
      <c r="D98" s="77">
        <f t="shared" si="2"/>
        <v>124</v>
      </c>
      <c r="E98" s="171"/>
      <c r="F98" s="58"/>
      <c r="G98" s="141"/>
      <c r="H98" s="60"/>
      <c r="I98" s="137"/>
      <c r="J98" s="72"/>
      <c r="K98" s="83">
        <v>42030</v>
      </c>
      <c r="L98" s="63" t="s">
        <v>52</v>
      </c>
      <c r="M98" s="86" t="s">
        <v>84</v>
      </c>
      <c r="N98" s="89" t="s">
        <v>63</v>
      </c>
    </row>
    <row r="99" spans="1:14" ht="24" customHeight="1" x14ac:dyDescent="0.25">
      <c r="A99" s="72">
        <v>42031</v>
      </c>
      <c r="B99" s="76">
        <v>113390</v>
      </c>
      <c r="C99" s="64">
        <v>113405</v>
      </c>
      <c r="D99" s="77">
        <f t="shared" si="2"/>
        <v>15</v>
      </c>
      <c r="E99" s="171"/>
      <c r="F99" s="58"/>
      <c r="G99" s="141"/>
      <c r="H99" s="60"/>
      <c r="I99" s="137"/>
      <c r="J99" s="72"/>
      <c r="K99" s="83">
        <v>42031</v>
      </c>
      <c r="L99" s="63" t="s">
        <v>52</v>
      </c>
      <c r="M99" s="86" t="s">
        <v>199</v>
      </c>
      <c r="N99" s="89" t="s">
        <v>53</v>
      </c>
    </row>
    <row r="100" spans="1:14" ht="24" customHeight="1" x14ac:dyDescent="0.25">
      <c r="A100" s="72">
        <v>42031</v>
      </c>
      <c r="B100" s="76">
        <v>113405</v>
      </c>
      <c r="C100" s="64">
        <v>113524</v>
      </c>
      <c r="D100" s="77">
        <f t="shared" si="2"/>
        <v>119</v>
      </c>
      <c r="E100" s="171">
        <v>1851</v>
      </c>
      <c r="F100" s="58">
        <v>42031</v>
      </c>
      <c r="G100" s="141">
        <v>44.954999999999998</v>
      </c>
      <c r="H100" s="60">
        <v>13.57</v>
      </c>
      <c r="I100" s="137">
        <v>610.04</v>
      </c>
      <c r="J100" s="72">
        <v>9.0299999999999994</v>
      </c>
      <c r="K100" s="83">
        <v>42031</v>
      </c>
      <c r="L100" s="63" t="s">
        <v>52</v>
      </c>
      <c r="M100" s="86" t="s">
        <v>74</v>
      </c>
      <c r="N100" s="89" t="s">
        <v>54</v>
      </c>
    </row>
    <row r="101" spans="1:14" ht="24" customHeight="1" x14ac:dyDescent="0.25">
      <c r="A101" s="72">
        <v>42032</v>
      </c>
      <c r="B101" s="76">
        <v>113524</v>
      </c>
      <c r="C101" s="64">
        <v>113540</v>
      </c>
      <c r="D101" s="77">
        <f t="shared" si="2"/>
        <v>16</v>
      </c>
      <c r="E101" s="171"/>
      <c r="F101" s="58"/>
      <c r="G101" s="141"/>
      <c r="H101" s="60"/>
      <c r="I101" s="137"/>
      <c r="J101" s="72"/>
      <c r="K101" s="83">
        <v>42032</v>
      </c>
      <c r="L101" s="63" t="s">
        <v>52</v>
      </c>
      <c r="M101" s="86" t="s">
        <v>149</v>
      </c>
      <c r="N101" s="89" t="s">
        <v>59</v>
      </c>
    </row>
    <row r="102" spans="1:14" ht="24" customHeight="1" x14ac:dyDescent="0.25">
      <c r="A102" s="72">
        <v>42032</v>
      </c>
      <c r="B102" s="76">
        <v>113540</v>
      </c>
      <c r="C102" s="64">
        <v>113551</v>
      </c>
      <c r="D102" s="77">
        <f t="shared" si="2"/>
        <v>11</v>
      </c>
      <c r="E102" s="171"/>
      <c r="F102" s="58"/>
      <c r="G102" s="141"/>
      <c r="H102" s="60"/>
      <c r="I102" s="137"/>
      <c r="J102" s="72"/>
      <c r="K102" s="83">
        <v>42032</v>
      </c>
      <c r="L102" s="63" t="s">
        <v>52</v>
      </c>
      <c r="M102" s="86" t="s">
        <v>82</v>
      </c>
      <c r="N102" s="89" t="s">
        <v>63</v>
      </c>
    </row>
    <row r="103" spans="1:14" ht="24" customHeight="1" x14ac:dyDescent="0.25">
      <c r="A103" s="72">
        <v>42032</v>
      </c>
      <c r="B103" s="76">
        <v>113551</v>
      </c>
      <c r="C103" s="64">
        <v>113677</v>
      </c>
      <c r="D103" s="77">
        <f t="shared" si="2"/>
        <v>126</v>
      </c>
      <c r="E103" s="171"/>
      <c r="F103" s="58"/>
      <c r="G103" s="141"/>
      <c r="H103" s="60"/>
      <c r="I103" s="137"/>
      <c r="J103" s="62"/>
      <c r="K103" s="83">
        <v>42032</v>
      </c>
      <c r="L103" s="63" t="s">
        <v>52</v>
      </c>
      <c r="M103" s="86" t="s">
        <v>110</v>
      </c>
      <c r="N103" s="89" t="s">
        <v>54</v>
      </c>
    </row>
    <row r="104" spans="1:14" ht="24" customHeight="1" x14ac:dyDescent="0.25">
      <c r="A104" s="72">
        <v>42033</v>
      </c>
      <c r="B104" s="76">
        <v>113677</v>
      </c>
      <c r="C104" s="64">
        <v>113690</v>
      </c>
      <c r="D104" s="77">
        <f t="shared" si="2"/>
        <v>13</v>
      </c>
      <c r="E104" s="171"/>
      <c r="F104" s="58"/>
      <c r="G104" s="141"/>
      <c r="H104" s="60"/>
      <c r="I104" s="137"/>
      <c r="J104" s="62"/>
      <c r="K104" s="83">
        <v>42033</v>
      </c>
      <c r="L104" s="63" t="s">
        <v>52</v>
      </c>
      <c r="M104" s="86" t="s">
        <v>83</v>
      </c>
      <c r="N104" s="89" t="s">
        <v>54</v>
      </c>
    </row>
    <row r="105" spans="1:14" ht="24" customHeight="1" x14ac:dyDescent="0.25">
      <c r="A105" s="72">
        <v>42033</v>
      </c>
      <c r="B105" s="76">
        <v>113690</v>
      </c>
      <c r="C105" s="64">
        <v>113808</v>
      </c>
      <c r="D105" s="77">
        <f t="shared" si="2"/>
        <v>118</v>
      </c>
      <c r="E105" s="171"/>
      <c r="F105" s="58"/>
      <c r="G105" s="141"/>
      <c r="H105" s="60"/>
      <c r="I105" s="137"/>
      <c r="J105" s="62"/>
      <c r="K105" s="83">
        <v>42033</v>
      </c>
      <c r="L105" s="63" t="s">
        <v>52</v>
      </c>
      <c r="M105" s="86" t="s">
        <v>200</v>
      </c>
      <c r="N105" s="89" t="s">
        <v>54</v>
      </c>
    </row>
    <row r="106" spans="1:14" ht="24" customHeight="1" thickBot="1" x14ac:dyDescent="0.3">
      <c r="A106" s="96">
        <v>42034</v>
      </c>
      <c r="B106" s="78">
        <v>113808</v>
      </c>
      <c r="C106" s="79">
        <v>114044</v>
      </c>
      <c r="D106" s="80">
        <f t="shared" si="2"/>
        <v>236</v>
      </c>
      <c r="E106" s="172">
        <v>1861</v>
      </c>
      <c r="F106" s="66">
        <v>42034</v>
      </c>
      <c r="G106" s="142">
        <v>43.6</v>
      </c>
      <c r="H106" s="68">
        <v>13.57</v>
      </c>
      <c r="I106" s="138">
        <v>591.65</v>
      </c>
      <c r="J106" s="70">
        <v>9.2200000000000006</v>
      </c>
      <c r="K106" s="91">
        <v>42034</v>
      </c>
      <c r="L106" s="71" t="s">
        <v>52</v>
      </c>
      <c r="M106" s="87" t="s">
        <v>201</v>
      </c>
      <c r="N106" s="90" t="s">
        <v>54</v>
      </c>
    </row>
    <row r="107" spans="1:14" ht="24" customHeight="1" thickBot="1" x14ac:dyDescent="0.3">
      <c r="A107" s="97" t="s">
        <v>29</v>
      </c>
      <c r="B107" s="98"/>
      <c r="C107" s="99"/>
      <c r="D107" s="178">
        <f>SUM(D94:D106)</f>
        <v>1195</v>
      </c>
      <c r="E107" s="204"/>
      <c r="F107" s="188"/>
      <c r="G107" s="183">
        <f>SUM(G94:G106)</f>
        <v>115.66999999999999</v>
      </c>
      <c r="H107" s="182"/>
      <c r="I107" s="182">
        <f>SUM(I94:I106)</f>
        <v>1569.6399999999999</v>
      </c>
      <c r="J107" s="106"/>
      <c r="K107" s="106"/>
      <c r="L107" s="107"/>
      <c r="M107" s="108"/>
      <c r="N107" s="106"/>
    </row>
    <row r="109" spans="1:14" x14ac:dyDescent="0.25">
      <c r="B109" s="257" t="s">
        <v>31</v>
      </c>
      <c r="C109" s="257"/>
      <c r="I109" s="256" t="s">
        <v>25</v>
      </c>
      <c r="J109" s="256"/>
      <c r="K109" s="48"/>
      <c r="M109" s="256" t="s">
        <v>45</v>
      </c>
      <c r="N109" s="256"/>
    </row>
    <row r="110" spans="1:14" x14ac:dyDescent="0.25">
      <c r="B110" s="49"/>
      <c r="C110" s="49"/>
      <c r="I110" s="48"/>
      <c r="J110" s="48"/>
      <c r="K110" s="48"/>
      <c r="M110" s="48"/>
      <c r="N110" s="48"/>
    </row>
    <row r="111" spans="1:14" x14ac:dyDescent="0.25">
      <c r="G111" s="15"/>
    </row>
    <row r="112" spans="1:14" x14ac:dyDescent="0.25">
      <c r="A112" s="256" t="s">
        <v>22</v>
      </c>
      <c r="B112" s="256"/>
      <c r="C112" s="256"/>
      <c r="D112" s="256"/>
      <c r="E112" s="48"/>
      <c r="F112" s="48"/>
      <c r="H112" s="16" t="s">
        <v>26</v>
      </c>
      <c r="I112" s="16"/>
      <c r="J112" s="16"/>
      <c r="K112" s="16"/>
      <c r="L112" s="16"/>
      <c r="M112" s="256" t="s">
        <v>47</v>
      </c>
      <c r="N112" s="256"/>
    </row>
    <row r="113" spans="1:14" x14ac:dyDescent="0.25">
      <c r="A113" s="257" t="s">
        <v>23</v>
      </c>
      <c r="B113" s="257"/>
      <c r="C113" s="257"/>
      <c r="D113" s="257"/>
      <c r="E113" s="49"/>
      <c r="F113" s="49"/>
      <c r="H113" s="256" t="s">
        <v>27</v>
      </c>
      <c r="I113" s="256"/>
      <c r="J113" s="256"/>
      <c r="K113" s="256"/>
      <c r="L113" s="16"/>
      <c r="M113" s="256" t="s">
        <v>46</v>
      </c>
      <c r="N113" s="256"/>
    </row>
    <row r="114" spans="1:14" x14ac:dyDescent="0.25">
      <c r="B114" s="256" t="s">
        <v>24</v>
      </c>
      <c r="C114" s="256"/>
      <c r="H114" s="256" t="s">
        <v>28</v>
      </c>
      <c r="I114" s="256"/>
      <c r="J114" s="256"/>
      <c r="K114" s="256"/>
      <c r="L114" s="16"/>
      <c r="M114" s="255" t="s">
        <v>48</v>
      </c>
      <c r="N114" s="255"/>
    </row>
  </sheetData>
  <mergeCells count="102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76:C76"/>
    <mergeCell ref="H76:K76"/>
    <mergeCell ref="M76:N76"/>
    <mergeCell ref="A78:N78"/>
    <mergeCell ref="A79:N79"/>
    <mergeCell ref="B83:C83"/>
    <mergeCell ref="G83:H83"/>
    <mergeCell ref="B71:C71"/>
    <mergeCell ref="I71:J71"/>
    <mergeCell ref="M71:N71"/>
    <mergeCell ref="A74:D74"/>
    <mergeCell ref="M74:N74"/>
    <mergeCell ref="A75:D75"/>
    <mergeCell ref="H75:K75"/>
    <mergeCell ref="M75:N75"/>
    <mergeCell ref="B85:C85"/>
    <mergeCell ref="A87:B87"/>
    <mergeCell ref="C87:N87"/>
    <mergeCell ref="A89:B89"/>
    <mergeCell ref="C89:N89"/>
    <mergeCell ref="A91:A93"/>
    <mergeCell ref="B91:C91"/>
    <mergeCell ref="D91:D93"/>
    <mergeCell ref="J91:J93"/>
    <mergeCell ref="K91:K93"/>
    <mergeCell ref="L91:M91"/>
    <mergeCell ref="N91:N93"/>
    <mergeCell ref="B92:B93"/>
    <mergeCell ref="C92:C93"/>
    <mergeCell ref="G92:G93"/>
    <mergeCell ref="H92:H93"/>
    <mergeCell ref="I92:I93"/>
    <mergeCell ref="L92:L93"/>
    <mergeCell ref="M92:M93"/>
    <mergeCell ref="B114:C114"/>
    <mergeCell ref="H114:K114"/>
    <mergeCell ref="M114:N114"/>
    <mergeCell ref="B109:C109"/>
    <mergeCell ref="I109:J109"/>
    <mergeCell ref="M109:N109"/>
    <mergeCell ref="A112:D112"/>
    <mergeCell ref="M112:N112"/>
    <mergeCell ref="A113:D113"/>
    <mergeCell ref="H113:K113"/>
    <mergeCell ref="M113:N113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opLeftCell="A109" workbookViewId="0">
      <selection activeCell="A83" sqref="A83:N89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282</v>
      </c>
      <c r="C7" s="218"/>
      <c r="D7" s="29" t="s">
        <v>1</v>
      </c>
      <c r="E7" s="165">
        <v>2014</v>
      </c>
      <c r="F7" s="34"/>
      <c r="G7" s="219"/>
      <c r="H7" s="220"/>
      <c r="I7" s="29" t="s">
        <v>2</v>
      </c>
      <c r="J7" s="46" t="s">
        <v>283</v>
      </c>
      <c r="K7" s="35"/>
      <c r="L7" s="168" t="s">
        <v>40</v>
      </c>
      <c r="M7" s="47" t="s">
        <v>284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285</v>
      </c>
      <c r="C9" s="218"/>
      <c r="D9" s="29" t="s">
        <v>42</v>
      </c>
      <c r="E9" s="165">
        <v>54103007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286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60"/>
      <c r="O17" s="8"/>
      <c r="P17" s="9"/>
      <c r="Q17" s="7"/>
    </row>
    <row r="18" spans="1:17" ht="24" customHeight="1" x14ac:dyDescent="0.25">
      <c r="A18" s="95">
        <v>42005</v>
      </c>
      <c r="B18" s="73">
        <v>47349</v>
      </c>
      <c r="C18" s="74">
        <v>50136</v>
      </c>
      <c r="D18" s="75">
        <f>C18-B18</f>
        <v>2787</v>
      </c>
      <c r="E18" s="120">
        <v>19477</v>
      </c>
      <c r="F18" s="52">
        <v>42012</v>
      </c>
      <c r="G18" s="139">
        <v>123.764</v>
      </c>
      <c r="H18" s="157">
        <v>14.39</v>
      </c>
      <c r="I18" s="135">
        <v>1706.77</v>
      </c>
      <c r="J18" s="143">
        <f>D18/G18</f>
        <v>22.518664555121038</v>
      </c>
      <c r="K18" s="110" t="s">
        <v>228</v>
      </c>
      <c r="L18" s="56" t="s">
        <v>52</v>
      </c>
      <c r="M18" s="85" t="s">
        <v>229</v>
      </c>
      <c r="N18" s="88" t="s">
        <v>244</v>
      </c>
      <c r="O18" s="7"/>
      <c r="P18" s="10"/>
      <c r="Q18" s="7"/>
    </row>
    <row r="19" spans="1:17" ht="24" customHeight="1" x14ac:dyDescent="0.25">
      <c r="A19" s="95">
        <v>42011</v>
      </c>
      <c r="B19" s="73">
        <v>50136</v>
      </c>
      <c r="C19" s="74">
        <v>50149</v>
      </c>
      <c r="D19" s="129">
        <v>13</v>
      </c>
      <c r="E19" s="133">
        <v>1629</v>
      </c>
      <c r="F19" s="130">
        <v>42011</v>
      </c>
      <c r="G19" s="140">
        <v>41.112000000000002</v>
      </c>
      <c r="H19" s="158">
        <v>14.39</v>
      </c>
      <c r="I19" s="136">
        <v>591.6</v>
      </c>
      <c r="J19" s="143" t="s">
        <v>235</v>
      </c>
      <c r="K19" s="131">
        <v>42011</v>
      </c>
      <c r="L19" s="56" t="s">
        <v>52</v>
      </c>
      <c r="M19" s="85" t="s">
        <v>76</v>
      </c>
      <c r="N19" s="132" t="s">
        <v>78</v>
      </c>
      <c r="O19" s="7"/>
      <c r="P19" s="10"/>
      <c r="Q19" s="7"/>
    </row>
    <row r="20" spans="1:17" ht="24" customHeight="1" x14ac:dyDescent="0.25">
      <c r="A20" s="72">
        <v>42011</v>
      </c>
      <c r="B20" s="76">
        <v>50149</v>
      </c>
      <c r="C20" s="64">
        <v>50267</v>
      </c>
      <c r="D20" s="77">
        <f>C20-B20</f>
        <v>118</v>
      </c>
      <c r="E20" s="121"/>
      <c r="F20" s="58"/>
      <c r="G20" s="141"/>
      <c r="H20" s="159"/>
      <c r="I20" s="137"/>
      <c r="J20" s="144"/>
      <c r="K20" s="83">
        <v>42011</v>
      </c>
      <c r="L20" s="63" t="s">
        <v>52</v>
      </c>
      <c r="M20" s="85" t="s">
        <v>74</v>
      </c>
      <c r="N20" s="89" t="s">
        <v>78</v>
      </c>
      <c r="O20" s="7"/>
      <c r="P20" s="10"/>
      <c r="Q20" s="7"/>
    </row>
    <row r="21" spans="1:17" ht="24" customHeight="1" x14ac:dyDescent="0.25">
      <c r="A21" s="72">
        <v>42012</v>
      </c>
      <c r="B21" s="76">
        <v>50267</v>
      </c>
      <c r="C21" s="64">
        <v>50391</v>
      </c>
      <c r="D21" s="77">
        <f t="shared" ref="D21:D30" si="0">C21-B21</f>
        <v>124</v>
      </c>
      <c r="E21" s="121"/>
      <c r="F21" s="58"/>
      <c r="G21" s="141"/>
      <c r="H21" s="159"/>
      <c r="I21" s="137"/>
      <c r="J21" s="144"/>
      <c r="K21" s="83">
        <v>42012</v>
      </c>
      <c r="L21" s="63" t="s">
        <v>52</v>
      </c>
      <c r="M21" s="86" t="s">
        <v>74</v>
      </c>
      <c r="N21" s="89" t="s">
        <v>78</v>
      </c>
      <c r="O21" s="7"/>
      <c r="P21" s="10"/>
      <c r="Q21" s="7"/>
    </row>
    <row r="22" spans="1:17" ht="24" customHeight="1" x14ac:dyDescent="0.25">
      <c r="A22" s="72">
        <v>42012</v>
      </c>
      <c r="B22" s="76">
        <v>50391</v>
      </c>
      <c r="C22" s="64">
        <v>50404</v>
      </c>
      <c r="D22" s="77">
        <f t="shared" si="0"/>
        <v>13</v>
      </c>
      <c r="E22" s="121"/>
      <c r="F22" s="58"/>
      <c r="G22" s="141"/>
      <c r="H22" s="159"/>
      <c r="I22" s="137"/>
      <c r="J22" s="144"/>
      <c r="K22" s="83">
        <v>42012</v>
      </c>
      <c r="L22" s="63" t="s">
        <v>52</v>
      </c>
      <c r="M22" s="111" t="s">
        <v>76</v>
      </c>
      <c r="N22" s="89" t="s">
        <v>78</v>
      </c>
      <c r="O22" s="7"/>
      <c r="P22" s="10"/>
      <c r="Q22" s="7"/>
    </row>
    <row r="23" spans="1:17" ht="24" customHeight="1" x14ac:dyDescent="0.25">
      <c r="A23" s="72">
        <v>42012</v>
      </c>
      <c r="B23" s="76">
        <v>50404</v>
      </c>
      <c r="C23" s="64">
        <v>50522</v>
      </c>
      <c r="D23" s="77">
        <f t="shared" si="0"/>
        <v>118</v>
      </c>
      <c r="E23" s="121"/>
      <c r="F23" s="58"/>
      <c r="G23" s="141"/>
      <c r="H23" s="159"/>
      <c r="I23" s="137"/>
      <c r="J23" s="144"/>
      <c r="K23" s="83">
        <v>42012</v>
      </c>
      <c r="L23" s="63" t="s">
        <v>52</v>
      </c>
      <c r="M23" s="85" t="s">
        <v>74</v>
      </c>
      <c r="N23" s="89" t="s">
        <v>78</v>
      </c>
      <c r="O23" s="7"/>
      <c r="P23" s="10"/>
      <c r="Q23" s="7"/>
    </row>
    <row r="24" spans="1:17" ht="24" customHeight="1" x14ac:dyDescent="0.25">
      <c r="A24" s="72">
        <v>42013</v>
      </c>
      <c r="B24" s="76">
        <v>50522</v>
      </c>
      <c r="C24" s="64">
        <v>50539</v>
      </c>
      <c r="D24" s="77">
        <f t="shared" si="0"/>
        <v>17</v>
      </c>
      <c r="E24" s="121"/>
      <c r="F24" s="58"/>
      <c r="G24" s="141"/>
      <c r="H24" s="159"/>
      <c r="I24" s="137"/>
      <c r="J24" s="144"/>
      <c r="K24" s="83">
        <v>42013</v>
      </c>
      <c r="L24" s="63" t="s">
        <v>52</v>
      </c>
      <c r="M24" s="85" t="s">
        <v>82</v>
      </c>
      <c r="N24" s="89" t="s">
        <v>80</v>
      </c>
      <c r="O24" s="7"/>
      <c r="P24" s="10"/>
      <c r="Q24" s="7"/>
    </row>
    <row r="25" spans="1:17" ht="24" customHeight="1" x14ac:dyDescent="0.25">
      <c r="A25" s="72">
        <v>42013</v>
      </c>
      <c r="B25" s="76">
        <v>50539</v>
      </c>
      <c r="C25" s="64">
        <v>50698</v>
      </c>
      <c r="D25" s="77">
        <f t="shared" si="0"/>
        <v>159</v>
      </c>
      <c r="E25" s="121"/>
      <c r="F25" s="58"/>
      <c r="G25" s="141"/>
      <c r="H25" s="159"/>
      <c r="I25" s="137"/>
      <c r="J25" s="144"/>
      <c r="K25" s="83">
        <v>42013</v>
      </c>
      <c r="L25" s="63" t="s">
        <v>52</v>
      </c>
      <c r="M25" s="86" t="s">
        <v>77</v>
      </c>
      <c r="N25" s="89" t="s">
        <v>78</v>
      </c>
      <c r="O25" s="7"/>
      <c r="P25" s="10"/>
      <c r="Q25" s="7"/>
    </row>
    <row r="26" spans="1:17" ht="24" customHeight="1" x14ac:dyDescent="0.25">
      <c r="A26" s="72">
        <v>42016</v>
      </c>
      <c r="B26" s="76">
        <v>50698</v>
      </c>
      <c r="C26" s="64">
        <v>50839</v>
      </c>
      <c r="D26" s="77">
        <f t="shared" si="0"/>
        <v>141</v>
      </c>
      <c r="E26" s="121">
        <v>1639</v>
      </c>
      <c r="F26" s="58">
        <v>42016</v>
      </c>
      <c r="G26" s="141">
        <v>34.659999999999997</v>
      </c>
      <c r="H26" s="159">
        <v>14.39</v>
      </c>
      <c r="I26" s="137">
        <v>498.76</v>
      </c>
      <c r="J26" s="144">
        <v>12.46</v>
      </c>
      <c r="K26" s="83">
        <v>42016</v>
      </c>
      <c r="L26" s="63" t="s">
        <v>52</v>
      </c>
      <c r="M26" s="85" t="s">
        <v>74</v>
      </c>
      <c r="N26" s="89" t="s">
        <v>78</v>
      </c>
      <c r="O26" s="7"/>
      <c r="P26" s="10"/>
      <c r="Q26" s="7"/>
    </row>
    <row r="27" spans="1:17" ht="24" customHeight="1" x14ac:dyDescent="0.25">
      <c r="A27" s="72">
        <v>42017</v>
      </c>
      <c r="B27" s="76">
        <v>50839</v>
      </c>
      <c r="C27" s="64">
        <v>50958</v>
      </c>
      <c r="D27" s="77">
        <f t="shared" si="0"/>
        <v>119</v>
      </c>
      <c r="E27" s="121"/>
      <c r="F27" s="58"/>
      <c r="G27" s="141"/>
      <c r="H27" s="159"/>
      <c r="I27" s="137"/>
      <c r="J27" s="144"/>
      <c r="K27" s="83">
        <v>42017</v>
      </c>
      <c r="L27" s="63" t="s">
        <v>52</v>
      </c>
      <c r="M27" s="85" t="s">
        <v>91</v>
      </c>
      <c r="N27" s="89" t="s">
        <v>78</v>
      </c>
      <c r="O27" s="7"/>
      <c r="P27" s="10"/>
      <c r="Q27" s="7"/>
    </row>
    <row r="28" spans="1:17" ht="24" customHeight="1" x14ac:dyDescent="0.25">
      <c r="A28" s="72">
        <v>42018</v>
      </c>
      <c r="B28" s="76">
        <v>50958</v>
      </c>
      <c r="C28" s="64">
        <v>51079</v>
      </c>
      <c r="D28" s="77">
        <f t="shared" si="0"/>
        <v>121</v>
      </c>
      <c r="E28" s="121"/>
      <c r="F28" s="58"/>
      <c r="G28" s="141"/>
      <c r="H28" s="159"/>
      <c r="I28" s="137"/>
      <c r="J28" s="144"/>
      <c r="K28" s="83">
        <v>42018</v>
      </c>
      <c r="L28" s="63" t="s">
        <v>52</v>
      </c>
      <c r="M28" s="86" t="s">
        <v>77</v>
      </c>
      <c r="N28" s="89" t="s">
        <v>78</v>
      </c>
      <c r="O28" s="7"/>
      <c r="P28" s="10"/>
      <c r="Q28" s="7"/>
    </row>
    <row r="29" spans="1:17" ht="24" customHeight="1" x14ac:dyDescent="0.25">
      <c r="A29" s="72">
        <v>42019</v>
      </c>
      <c r="B29" s="76">
        <v>51079</v>
      </c>
      <c r="C29" s="64">
        <v>51092</v>
      </c>
      <c r="D29" s="77">
        <f t="shared" si="0"/>
        <v>13</v>
      </c>
      <c r="E29" s="121"/>
      <c r="F29" s="58"/>
      <c r="G29" s="141"/>
      <c r="H29" s="159"/>
      <c r="I29" s="137"/>
      <c r="J29" s="144"/>
      <c r="K29" s="83">
        <v>42019</v>
      </c>
      <c r="L29" s="63" t="s">
        <v>52</v>
      </c>
      <c r="M29" s="86" t="s">
        <v>76</v>
      </c>
      <c r="N29" s="89" t="s">
        <v>78</v>
      </c>
      <c r="O29" s="7"/>
      <c r="P29" s="10"/>
      <c r="Q29" s="7"/>
    </row>
    <row r="30" spans="1:17" ht="24" customHeight="1" thickBot="1" x14ac:dyDescent="0.3">
      <c r="A30" s="96">
        <v>42019</v>
      </c>
      <c r="B30" s="78">
        <v>51092</v>
      </c>
      <c r="C30" s="79">
        <v>51192</v>
      </c>
      <c r="D30" s="80">
        <f t="shared" si="0"/>
        <v>100</v>
      </c>
      <c r="E30" s="122"/>
      <c r="F30" s="66"/>
      <c r="G30" s="142"/>
      <c r="H30" s="160"/>
      <c r="I30" s="138"/>
      <c r="J30" s="145"/>
      <c r="K30" s="91">
        <v>42019</v>
      </c>
      <c r="L30" s="71" t="s">
        <v>52</v>
      </c>
      <c r="M30" s="117" t="s">
        <v>91</v>
      </c>
      <c r="N30" s="118" t="s">
        <v>78</v>
      </c>
      <c r="O30" s="7"/>
      <c r="P30" s="10"/>
      <c r="Q30" s="7"/>
    </row>
    <row r="31" spans="1:17" ht="24" customHeight="1" thickBot="1" x14ac:dyDescent="0.3">
      <c r="A31" s="97" t="s">
        <v>72</v>
      </c>
      <c r="B31" s="98"/>
      <c r="C31" s="99"/>
      <c r="D31" s="178">
        <f>SUM(D18:D30)</f>
        <v>3843</v>
      </c>
      <c r="E31" s="204"/>
      <c r="F31" s="188"/>
      <c r="G31" s="183">
        <f>SUM(G18:G30)</f>
        <v>199.536</v>
      </c>
      <c r="H31" s="182"/>
      <c r="I31" s="182">
        <f>SUM(I18:I30)</f>
        <v>2797.13</v>
      </c>
      <c r="J31" s="106"/>
      <c r="K31" s="106"/>
      <c r="L31" s="107"/>
      <c r="M31" s="108"/>
      <c r="N31" s="114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48"/>
      <c r="M33" s="256" t="s">
        <v>45</v>
      </c>
      <c r="N33" s="256"/>
      <c r="O33" s="16"/>
      <c r="P33" s="16"/>
      <c r="Q33" s="7"/>
    </row>
    <row r="34" spans="1:17" x14ac:dyDescent="0.25">
      <c r="B34" s="49"/>
      <c r="C34" s="49"/>
      <c r="I34" s="48"/>
      <c r="J34" s="48"/>
      <c r="K34" s="48"/>
      <c r="M34" s="48"/>
      <c r="N34" s="48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48"/>
      <c r="F36" s="48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49"/>
      <c r="F37" s="49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282</v>
      </c>
      <c r="C45" s="218"/>
      <c r="D45" s="29" t="s">
        <v>1</v>
      </c>
      <c r="E45" s="165">
        <v>2014</v>
      </c>
      <c r="F45" s="34"/>
      <c r="G45" s="219"/>
      <c r="H45" s="220"/>
      <c r="I45" s="29" t="s">
        <v>2</v>
      </c>
      <c r="J45" s="46" t="s">
        <v>283</v>
      </c>
      <c r="K45" s="35"/>
      <c r="L45" s="168" t="s">
        <v>40</v>
      </c>
      <c r="M45" s="47" t="s">
        <v>284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285</v>
      </c>
      <c r="C47" s="218"/>
      <c r="D47" s="29" t="s">
        <v>42</v>
      </c>
      <c r="E47" s="165">
        <v>54103007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286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4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4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4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60"/>
    </row>
    <row r="56" spans="1:14" ht="24" customHeight="1" x14ac:dyDescent="0.25">
      <c r="A56" s="95">
        <v>42020</v>
      </c>
      <c r="B56" s="73">
        <v>51192</v>
      </c>
      <c r="C56" s="74">
        <v>51206</v>
      </c>
      <c r="D56" s="75">
        <f>C56-B56</f>
        <v>14</v>
      </c>
      <c r="E56" s="120">
        <v>1814</v>
      </c>
      <c r="F56" s="52">
        <v>42020</v>
      </c>
      <c r="G56" s="139">
        <v>38.231999999999999</v>
      </c>
      <c r="H56" s="157">
        <v>14.39</v>
      </c>
      <c r="I56" s="135">
        <v>550.16</v>
      </c>
      <c r="J56" s="143" t="s">
        <v>235</v>
      </c>
      <c r="K56" s="110">
        <v>42020</v>
      </c>
      <c r="L56" s="56" t="s">
        <v>52</v>
      </c>
      <c r="M56" s="85" t="s">
        <v>202</v>
      </c>
      <c r="N56" s="88" t="s">
        <v>205</v>
      </c>
    </row>
    <row r="57" spans="1:14" ht="24" customHeight="1" x14ac:dyDescent="0.25">
      <c r="A57" s="72">
        <v>42020</v>
      </c>
      <c r="B57" s="76">
        <v>51206</v>
      </c>
      <c r="C57" s="64">
        <v>51323</v>
      </c>
      <c r="D57" s="77">
        <f>C57-B57</f>
        <v>117</v>
      </c>
      <c r="E57" s="133"/>
      <c r="F57" s="130"/>
      <c r="G57" s="140"/>
      <c r="H57" s="158"/>
      <c r="I57" s="136"/>
      <c r="J57" s="143"/>
      <c r="K57" s="83">
        <v>42020</v>
      </c>
      <c r="L57" s="63" t="s">
        <v>52</v>
      </c>
      <c r="M57" s="86" t="s">
        <v>74</v>
      </c>
      <c r="N57" s="89" t="s">
        <v>78</v>
      </c>
    </row>
    <row r="58" spans="1:14" ht="24" customHeight="1" x14ac:dyDescent="0.25">
      <c r="A58" s="72">
        <v>42021</v>
      </c>
      <c r="B58" s="76">
        <v>51323</v>
      </c>
      <c r="C58" s="64">
        <v>51467</v>
      </c>
      <c r="D58" s="77">
        <f t="shared" ref="D58:D68" si="1">C58-B58</f>
        <v>144</v>
      </c>
      <c r="E58" s="121"/>
      <c r="F58" s="58"/>
      <c r="G58" s="141"/>
      <c r="H58" s="159"/>
      <c r="I58" s="137"/>
      <c r="J58" s="144"/>
      <c r="K58" s="83">
        <v>42021</v>
      </c>
      <c r="L58" s="63" t="s">
        <v>52</v>
      </c>
      <c r="M58" s="115" t="s">
        <v>77</v>
      </c>
      <c r="N58" s="89" t="s">
        <v>78</v>
      </c>
    </row>
    <row r="59" spans="1:14" ht="24" customHeight="1" x14ac:dyDescent="0.25">
      <c r="A59" s="72">
        <v>42023</v>
      </c>
      <c r="B59" s="76">
        <v>51467</v>
      </c>
      <c r="C59" s="64">
        <v>51480</v>
      </c>
      <c r="D59" s="77">
        <f t="shared" si="1"/>
        <v>13</v>
      </c>
      <c r="E59" s="121"/>
      <c r="F59" s="58"/>
      <c r="G59" s="141"/>
      <c r="H59" s="159"/>
      <c r="I59" s="137"/>
      <c r="J59" s="144"/>
      <c r="K59" s="83">
        <v>42023</v>
      </c>
      <c r="L59" s="63" t="s">
        <v>52</v>
      </c>
      <c r="M59" s="86" t="s">
        <v>83</v>
      </c>
      <c r="N59" s="89" t="s">
        <v>78</v>
      </c>
    </row>
    <row r="60" spans="1:14" ht="24" customHeight="1" x14ac:dyDescent="0.25">
      <c r="A60" s="72">
        <v>42023</v>
      </c>
      <c r="B60" s="76">
        <v>51480</v>
      </c>
      <c r="C60" s="64">
        <v>51581</v>
      </c>
      <c r="D60" s="77">
        <f t="shared" si="1"/>
        <v>101</v>
      </c>
      <c r="E60" s="121"/>
      <c r="F60" s="58"/>
      <c r="G60" s="141"/>
      <c r="H60" s="159"/>
      <c r="I60" s="137"/>
      <c r="J60" s="144"/>
      <c r="K60" s="83">
        <v>42023</v>
      </c>
      <c r="L60" s="63" t="s">
        <v>52</v>
      </c>
      <c r="M60" s="86" t="s">
        <v>74</v>
      </c>
      <c r="N60" s="89" t="s">
        <v>78</v>
      </c>
    </row>
    <row r="61" spans="1:14" ht="24" customHeight="1" x14ac:dyDescent="0.25">
      <c r="A61" s="72">
        <v>42024</v>
      </c>
      <c r="B61" s="76">
        <v>51581</v>
      </c>
      <c r="C61" s="64">
        <v>51594</v>
      </c>
      <c r="D61" s="77">
        <f t="shared" si="1"/>
        <v>13</v>
      </c>
      <c r="E61" s="121"/>
      <c r="F61" s="58"/>
      <c r="G61" s="141"/>
      <c r="H61" s="159"/>
      <c r="I61" s="137"/>
      <c r="J61" s="144"/>
      <c r="K61" s="83">
        <v>42024</v>
      </c>
      <c r="L61" s="63" t="s">
        <v>52</v>
      </c>
      <c r="M61" s="86" t="s">
        <v>203</v>
      </c>
      <c r="N61" s="89" t="s">
        <v>204</v>
      </c>
    </row>
    <row r="62" spans="1:14" ht="24" customHeight="1" x14ac:dyDescent="0.25">
      <c r="A62" s="72">
        <v>42024</v>
      </c>
      <c r="B62" s="76">
        <v>51594</v>
      </c>
      <c r="C62" s="64">
        <v>51610</v>
      </c>
      <c r="D62" s="77">
        <f t="shared" si="1"/>
        <v>16</v>
      </c>
      <c r="E62" s="121"/>
      <c r="F62" s="58"/>
      <c r="G62" s="141"/>
      <c r="H62" s="159"/>
      <c r="I62" s="137"/>
      <c r="J62" s="144"/>
      <c r="K62" s="83">
        <v>42024</v>
      </c>
      <c r="L62" s="63" t="s">
        <v>52</v>
      </c>
      <c r="M62" s="86" t="s">
        <v>83</v>
      </c>
      <c r="N62" s="89" t="s">
        <v>78</v>
      </c>
    </row>
    <row r="63" spans="1:14" ht="24" customHeight="1" x14ac:dyDescent="0.25">
      <c r="A63" s="72">
        <v>42024</v>
      </c>
      <c r="B63" s="76">
        <v>51610</v>
      </c>
      <c r="C63" s="64">
        <v>51730</v>
      </c>
      <c r="D63" s="77">
        <f t="shared" si="1"/>
        <v>120</v>
      </c>
      <c r="E63" s="121"/>
      <c r="F63" s="58"/>
      <c r="G63" s="141"/>
      <c r="H63" s="159"/>
      <c r="I63" s="137"/>
      <c r="J63" s="144"/>
      <c r="K63" s="83">
        <v>42024</v>
      </c>
      <c r="L63" s="63" t="s">
        <v>52</v>
      </c>
      <c r="M63" s="86" t="s">
        <v>77</v>
      </c>
      <c r="N63" s="89" t="s">
        <v>78</v>
      </c>
    </row>
    <row r="64" spans="1:14" ht="24" customHeight="1" x14ac:dyDescent="0.25">
      <c r="A64" s="72">
        <v>42025</v>
      </c>
      <c r="B64" s="76">
        <v>51730</v>
      </c>
      <c r="C64" s="64">
        <v>51743</v>
      </c>
      <c r="D64" s="77">
        <f t="shared" si="1"/>
        <v>13</v>
      </c>
      <c r="E64" s="121">
        <v>1824</v>
      </c>
      <c r="F64" s="58">
        <v>42025</v>
      </c>
      <c r="G64" s="141">
        <v>36.075000000000003</v>
      </c>
      <c r="H64" s="159">
        <v>14.39</v>
      </c>
      <c r="I64" s="137">
        <v>519.12</v>
      </c>
      <c r="J64" s="144">
        <v>11.64</v>
      </c>
      <c r="K64" s="83">
        <v>42025</v>
      </c>
      <c r="L64" s="63" t="s">
        <v>52</v>
      </c>
      <c r="M64" s="86" t="s">
        <v>83</v>
      </c>
      <c r="N64" s="89" t="s">
        <v>78</v>
      </c>
    </row>
    <row r="65" spans="1:14" ht="24" customHeight="1" x14ac:dyDescent="0.25">
      <c r="A65" s="72">
        <v>42025</v>
      </c>
      <c r="B65" s="76">
        <v>51743</v>
      </c>
      <c r="C65" s="64">
        <v>51861</v>
      </c>
      <c r="D65" s="77">
        <f t="shared" si="1"/>
        <v>118</v>
      </c>
      <c r="E65" s="121"/>
      <c r="F65" s="58"/>
      <c r="G65" s="141"/>
      <c r="H65" s="159"/>
      <c r="I65" s="137"/>
      <c r="J65" s="144"/>
      <c r="K65" s="83">
        <v>42025</v>
      </c>
      <c r="L65" s="63" t="s">
        <v>52</v>
      </c>
      <c r="M65" s="86" t="s">
        <v>74</v>
      </c>
      <c r="N65" s="89" t="s">
        <v>78</v>
      </c>
    </row>
    <row r="66" spans="1:14" ht="24" customHeight="1" x14ac:dyDescent="0.25">
      <c r="A66" s="72">
        <v>42026</v>
      </c>
      <c r="B66" s="76">
        <v>51861</v>
      </c>
      <c r="C66" s="64">
        <v>51951</v>
      </c>
      <c r="D66" s="77">
        <f t="shared" si="1"/>
        <v>90</v>
      </c>
      <c r="E66" s="121"/>
      <c r="F66" s="58"/>
      <c r="G66" s="141"/>
      <c r="H66" s="159"/>
      <c r="I66" s="137"/>
      <c r="J66" s="144"/>
      <c r="K66" s="83">
        <v>42026</v>
      </c>
      <c r="L66" s="63" t="s">
        <v>52</v>
      </c>
      <c r="M66" s="86" t="s">
        <v>75</v>
      </c>
      <c r="N66" s="89" t="s">
        <v>78</v>
      </c>
    </row>
    <row r="67" spans="1:14" ht="24" customHeight="1" x14ac:dyDescent="0.25">
      <c r="A67" s="72">
        <v>42027</v>
      </c>
      <c r="B67" s="76">
        <v>51951</v>
      </c>
      <c r="C67" s="64">
        <v>52093</v>
      </c>
      <c r="D67" s="77">
        <f t="shared" si="1"/>
        <v>142</v>
      </c>
      <c r="E67" s="57"/>
      <c r="F67" s="58"/>
      <c r="G67" s="59"/>
      <c r="H67" s="60"/>
      <c r="I67" s="61"/>
      <c r="J67" s="83"/>
      <c r="K67" s="83">
        <v>42027</v>
      </c>
      <c r="L67" s="63" t="s">
        <v>52</v>
      </c>
      <c r="M67" s="86" t="s">
        <v>90</v>
      </c>
      <c r="N67" s="89" t="s">
        <v>78</v>
      </c>
    </row>
    <row r="68" spans="1:14" ht="24" customHeight="1" thickBot="1" x14ac:dyDescent="0.3">
      <c r="A68" s="96">
        <v>42027</v>
      </c>
      <c r="B68" s="78">
        <v>52093</v>
      </c>
      <c r="C68" s="79">
        <v>52212</v>
      </c>
      <c r="D68" s="80">
        <f t="shared" si="1"/>
        <v>119</v>
      </c>
      <c r="E68" s="65">
        <v>1836</v>
      </c>
      <c r="F68" s="66">
        <v>42027</v>
      </c>
      <c r="G68" s="67">
        <v>36.137</v>
      </c>
      <c r="H68" s="68">
        <v>14.39</v>
      </c>
      <c r="I68" s="69">
        <v>520.01</v>
      </c>
      <c r="J68" s="109">
        <v>9.7100000000000009</v>
      </c>
      <c r="K68" s="91">
        <v>42027</v>
      </c>
      <c r="L68" s="71" t="s">
        <v>52</v>
      </c>
      <c r="M68" s="87" t="s">
        <v>74</v>
      </c>
      <c r="N68" s="118" t="s">
        <v>78</v>
      </c>
    </row>
    <row r="69" spans="1:14" ht="24" customHeight="1" thickBot="1" x14ac:dyDescent="0.3">
      <c r="A69" s="97" t="s">
        <v>29</v>
      </c>
      <c r="B69" s="98"/>
      <c r="C69" s="99"/>
      <c r="D69" s="178">
        <f>SUM(D56:D68)</f>
        <v>1020</v>
      </c>
      <c r="E69" s="204"/>
      <c r="F69" s="188"/>
      <c r="G69" s="183">
        <f>SUM(G56:G68)</f>
        <v>110.444</v>
      </c>
      <c r="H69" s="182"/>
      <c r="I69" s="182">
        <f>SUM(I56:I68)</f>
        <v>1589.29</v>
      </c>
      <c r="J69" s="106"/>
      <c r="K69" s="106"/>
      <c r="L69" s="107"/>
      <c r="M69" s="108"/>
      <c r="N69" s="114"/>
    </row>
    <row r="71" spans="1:14" x14ac:dyDescent="0.25">
      <c r="B71" s="257" t="s">
        <v>31</v>
      </c>
      <c r="C71" s="257"/>
      <c r="I71" s="256" t="s">
        <v>25</v>
      </c>
      <c r="J71" s="256"/>
      <c r="K71" s="48"/>
      <c r="M71" s="256" t="s">
        <v>45</v>
      </c>
      <c r="N71" s="256"/>
    </row>
    <row r="72" spans="1:14" x14ac:dyDescent="0.25">
      <c r="B72" s="49"/>
      <c r="C72" s="49"/>
      <c r="I72" s="48"/>
      <c r="J72" s="48"/>
      <c r="K72" s="48"/>
      <c r="M72" s="48"/>
      <c r="N72" s="48"/>
    </row>
    <row r="73" spans="1:14" x14ac:dyDescent="0.25">
      <c r="G73" s="15"/>
    </row>
    <row r="74" spans="1:14" x14ac:dyDescent="0.25">
      <c r="A74" s="256" t="s">
        <v>22</v>
      </c>
      <c r="B74" s="256"/>
      <c r="C74" s="256"/>
      <c r="D74" s="256"/>
      <c r="E74" s="48"/>
      <c r="F74" s="48"/>
      <c r="H74" s="16" t="s">
        <v>26</v>
      </c>
      <c r="I74" s="16"/>
      <c r="J74" s="16"/>
      <c r="K74" s="16"/>
      <c r="L74" s="16"/>
      <c r="M74" s="256" t="s">
        <v>47</v>
      </c>
      <c r="N74" s="256"/>
    </row>
    <row r="75" spans="1:14" x14ac:dyDescent="0.25">
      <c r="A75" s="257" t="s">
        <v>23</v>
      </c>
      <c r="B75" s="257"/>
      <c r="C75" s="257"/>
      <c r="D75" s="257"/>
      <c r="E75" s="49"/>
      <c r="F75" s="49"/>
      <c r="H75" s="256" t="s">
        <v>27</v>
      </c>
      <c r="I75" s="256"/>
      <c r="J75" s="256"/>
      <c r="K75" s="256"/>
      <c r="L75" s="16"/>
      <c r="M75" s="256" t="s">
        <v>46</v>
      </c>
      <c r="N75" s="256"/>
    </row>
    <row r="76" spans="1:14" x14ac:dyDescent="0.25">
      <c r="B76" s="256" t="s">
        <v>24</v>
      </c>
      <c r="C76" s="256"/>
      <c r="H76" s="256" t="s">
        <v>28</v>
      </c>
      <c r="I76" s="256"/>
      <c r="J76" s="256"/>
      <c r="K76" s="256"/>
      <c r="L76" s="16"/>
      <c r="M76" s="255" t="s">
        <v>48</v>
      </c>
      <c r="N76" s="255"/>
    </row>
    <row r="77" spans="1:14" ht="15.75" x14ac:dyDescent="0.25">
      <c r="N77" s="13" t="s">
        <v>39</v>
      </c>
    </row>
    <row r="78" spans="1:14" ht="15.75" x14ac:dyDescent="0.25">
      <c r="A78" s="216" t="s">
        <v>0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79" spans="1:14" ht="15.75" x14ac:dyDescent="0.25">
      <c r="A79" s="216" t="s">
        <v>18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</row>
    <row r="82" spans="1:14" ht="15.75" thickBot="1" x14ac:dyDescent="0.3">
      <c r="A82" s="1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thickBot="1" x14ac:dyDescent="0.3">
      <c r="A83" s="29" t="s">
        <v>19</v>
      </c>
      <c r="B83" s="217" t="s">
        <v>282</v>
      </c>
      <c r="C83" s="218"/>
      <c r="D83" s="29" t="s">
        <v>1</v>
      </c>
      <c r="E83" s="165">
        <v>2014</v>
      </c>
      <c r="F83" s="34"/>
      <c r="G83" s="219"/>
      <c r="H83" s="220"/>
      <c r="I83" s="29" t="s">
        <v>2</v>
      </c>
      <c r="J83" s="46" t="s">
        <v>283</v>
      </c>
      <c r="K83" s="35"/>
      <c r="L83" s="168" t="s">
        <v>40</v>
      </c>
      <c r="M83" s="47" t="s">
        <v>284</v>
      </c>
      <c r="N83" s="36"/>
    </row>
    <row r="84" spans="1:14" ht="15.75" thickBot="1" x14ac:dyDescent="0.3">
      <c r="A84" s="28"/>
      <c r="B84" s="31"/>
      <c r="C84" s="31"/>
      <c r="D84" s="27"/>
      <c r="E84" s="27"/>
      <c r="F84" s="27"/>
      <c r="G84" s="31"/>
      <c r="H84" s="31"/>
      <c r="I84" s="27"/>
      <c r="J84" s="31"/>
      <c r="K84" s="31"/>
      <c r="L84" s="27"/>
      <c r="M84" s="32"/>
      <c r="N84" s="33"/>
    </row>
    <row r="85" spans="1:14" ht="15.75" thickBot="1" x14ac:dyDescent="0.3">
      <c r="A85" s="29" t="s">
        <v>41</v>
      </c>
      <c r="B85" s="217" t="s">
        <v>285</v>
      </c>
      <c r="C85" s="218"/>
      <c r="D85" s="29" t="s">
        <v>42</v>
      </c>
      <c r="E85" s="165">
        <v>54103007</v>
      </c>
      <c r="F85" s="34"/>
      <c r="G85" s="166"/>
      <c r="H85" s="167"/>
      <c r="I85" s="29" t="s">
        <v>43</v>
      </c>
      <c r="J85" s="35"/>
      <c r="K85" s="35"/>
      <c r="L85" s="84" t="s">
        <v>44</v>
      </c>
      <c r="M85" s="165" t="s">
        <v>286</v>
      </c>
      <c r="N85" s="36"/>
    </row>
    <row r="86" spans="1:14" ht="15.75" thickBot="1" x14ac:dyDescent="0.3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21" t="s">
        <v>20</v>
      </c>
      <c r="B87" s="222"/>
      <c r="C87" s="226" t="s">
        <v>3</v>
      </c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8"/>
    </row>
    <row r="88" spans="1:14" ht="15.75" thickBot="1" x14ac:dyDescent="0.3">
      <c r="A88" s="30"/>
      <c r="B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thickBot="1" x14ac:dyDescent="0.3">
      <c r="A89" s="221" t="s">
        <v>21</v>
      </c>
      <c r="B89" s="222"/>
      <c r="C89" s="226" t="s">
        <v>4</v>
      </c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8"/>
    </row>
    <row r="90" spans="1:14" ht="15.75" thickBot="1" x14ac:dyDescent="0.3"/>
    <row r="91" spans="1:14" ht="25.5" customHeight="1" thickBot="1" x14ac:dyDescent="0.3">
      <c r="A91" s="229" t="s">
        <v>5</v>
      </c>
      <c r="B91" s="237" t="s">
        <v>8</v>
      </c>
      <c r="C91" s="238"/>
      <c r="D91" s="243" t="s">
        <v>34</v>
      </c>
      <c r="E91" s="22"/>
      <c r="F91" s="20"/>
      <c r="G91" s="21" t="s">
        <v>11</v>
      </c>
      <c r="H91" s="21"/>
      <c r="I91" s="21"/>
      <c r="J91" s="232" t="s">
        <v>13</v>
      </c>
      <c r="K91" s="232" t="s">
        <v>38</v>
      </c>
      <c r="L91" s="235" t="s">
        <v>14</v>
      </c>
      <c r="M91" s="236"/>
      <c r="N91" s="223" t="s">
        <v>15</v>
      </c>
    </row>
    <row r="92" spans="1:14" ht="25.5" customHeight="1" x14ac:dyDescent="0.25">
      <c r="A92" s="230"/>
      <c r="B92" s="239" t="s">
        <v>9</v>
      </c>
      <c r="C92" s="241" t="s">
        <v>10</v>
      </c>
      <c r="D92" s="244"/>
      <c r="E92" s="23" t="s">
        <v>35</v>
      </c>
      <c r="F92" s="24" t="s">
        <v>37</v>
      </c>
      <c r="G92" s="246" t="s">
        <v>7</v>
      </c>
      <c r="H92" s="248" t="s">
        <v>12</v>
      </c>
      <c r="I92" s="250" t="s">
        <v>6</v>
      </c>
      <c r="J92" s="233"/>
      <c r="K92" s="233"/>
      <c r="L92" s="252" t="s">
        <v>16</v>
      </c>
      <c r="M92" s="254" t="s">
        <v>17</v>
      </c>
      <c r="N92" s="224"/>
    </row>
    <row r="93" spans="1:14" ht="25.5" customHeight="1" thickBot="1" x14ac:dyDescent="0.3">
      <c r="A93" s="231"/>
      <c r="B93" s="240"/>
      <c r="C93" s="242"/>
      <c r="D93" s="245"/>
      <c r="E93" s="25" t="s">
        <v>36</v>
      </c>
      <c r="F93" s="26" t="s">
        <v>36</v>
      </c>
      <c r="G93" s="247"/>
      <c r="H93" s="249"/>
      <c r="I93" s="251"/>
      <c r="J93" s="234"/>
      <c r="K93" s="234"/>
      <c r="L93" s="253"/>
      <c r="M93" s="242"/>
      <c r="N93" s="260"/>
    </row>
    <row r="94" spans="1:14" ht="25.5" customHeight="1" x14ac:dyDescent="0.25">
      <c r="A94" s="95">
        <v>42030</v>
      </c>
      <c r="B94" s="161">
        <v>52212</v>
      </c>
      <c r="C94" s="162">
        <v>52388</v>
      </c>
      <c r="D94" s="75">
        <f>C94-B94</f>
        <v>176</v>
      </c>
      <c r="E94" s="120"/>
      <c r="F94" s="52"/>
      <c r="G94" s="139"/>
      <c r="H94" s="157"/>
      <c r="I94" s="135"/>
      <c r="J94" s="143"/>
      <c r="K94" s="110">
        <v>42028</v>
      </c>
      <c r="L94" s="56" t="s">
        <v>52</v>
      </c>
      <c r="M94" s="85" t="s">
        <v>75</v>
      </c>
      <c r="N94" s="88" t="s">
        <v>78</v>
      </c>
    </row>
    <row r="95" spans="1:14" ht="25.5" customHeight="1" x14ac:dyDescent="0.25">
      <c r="A95" s="72">
        <v>42030</v>
      </c>
      <c r="B95" s="76">
        <v>52388</v>
      </c>
      <c r="C95" s="64">
        <v>52401</v>
      </c>
      <c r="D95" s="77">
        <f>C95-B95</f>
        <v>13</v>
      </c>
      <c r="E95" s="133"/>
      <c r="F95" s="130"/>
      <c r="G95" s="140"/>
      <c r="H95" s="158"/>
      <c r="I95" s="136"/>
      <c r="J95" s="143"/>
      <c r="K95" s="83">
        <v>42030</v>
      </c>
      <c r="L95" s="63" t="s">
        <v>52</v>
      </c>
      <c r="M95" s="86" t="s">
        <v>206</v>
      </c>
      <c r="N95" s="89" t="s">
        <v>78</v>
      </c>
    </row>
    <row r="96" spans="1:14" ht="25.5" customHeight="1" x14ac:dyDescent="0.25">
      <c r="A96" s="72">
        <v>42030</v>
      </c>
      <c r="B96" s="76">
        <v>52401</v>
      </c>
      <c r="C96" s="64">
        <v>52520</v>
      </c>
      <c r="D96" s="77">
        <f t="shared" ref="D96:D104" si="2">C96-B96</f>
        <v>119</v>
      </c>
      <c r="E96" s="121"/>
      <c r="F96" s="58"/>
      <c r="G96" s="141"/>
      <c r="H96" s="159"/>
      <c r="I96" s="137"/>
      <c r="J96" s="144"/>
      <c r="K96" s="83">
        <v>42030</v>
      </c>
      <c r="L96" s="63" t="s">
        <v>52</v>
      </c>
      <c r="M96" s="86" t="s">
        <v>77</v>
      </c>
      <c r="N96" s="89" t="s">
        <v>78</v>
      </c>
    </row>
    <row r="97" spans="1:15" ht="25.5" customHeight="1" x14ac:dyDescent="0.25">
      <c r="A97" s="72">
        <v>42031</v>
      </c>
      <c r="B97" s="76">
        <v>52520</v>
      </c>
      <c r="C97" s="64">
        <v>52533</v>
      </c>
      <c r="D97" s="77">
        <f t="shared" si="2"/>
        <v>13</v>
      </c>
      <c r="E97" s="121">
        <v>1846</v>
      </c>
      <c r="F97" s="58">
        <v>42031</v>
      </c>
      <c r="G97" s="141">
        <v>38.737000000000002</v>
      </c>
      <c r="H97" s="159">
        <v>14.39</v>
      </c>
      <c r="I97" s="137">
        <v>557.42999999999995</v>
      </c>
      <c r="J97" s="144">
        <v>11.59</v>
      </c>
      <c r="K97" s="83">
        <v>42031</v>
      </c>
      <c r="L97" s="63" t="s">
        <v>52</v>
      </c>
      <c r="M97" s="86" t="s">
        <v>76</v>
      </c>
      <c r="N97" s="89" t="s">
        <v>78</v>
      </c>
    </row>
    <row r="98" spans="1:15" ht="25.5" customHeight="1" x14ac:dyDescent="0.25">
      <c r="A98" s="72">
        <v>42031</v>
      </c>
      <c r="B98" s="76">
        <v>52533</v>
      </c>
      <c r="C98" s="64">
        <v>52652</v>
      </c>
      <c r="D98" s="77">
        <f t="shared" si="2"/>
        <v>119</v>
      </c>
      <c r="E98" s="121"/>
      <c r="F98" s="58"/>
      <c r="G98" s="141"/>
      <c r="H98" s="159"/>
      <c r="I98" s="137"/>
      <c r="J98" s="144"/>
      <c r="K98" s="83">
        <v>42031</v>
      </c>
      <c r="L98" s="63" t="s">
        <v>52</v>
      </c>
      <c r="M98" s="86" t="s">
        <v>207</v>
      </c>
      <c r="N98" s="89" t="s">
        <v>205</v>
      </c>
    </row>
    <row r="99" spans="1:15" ht="25.5" customHeight="1" x14ac:dyDescent="0.25">
      <c r="A99" s="72">
        <v>42032</v>
      </c>
      <c r="B99" s="76">
        <v>52652</v>
      </c>
      <c r="C99" s="64">
        <v>52665</v>
      </c>
      <c r="D99" s="77">
        <f t="shared" si="2"/>
        <v>13</v>
      </c>
      <c r="E99" s="121"/>
      <c r="F99" s="58"/>
      <c r="G99" s="141"/>
      <c r="H99" s="159"/>
      <c r="I99" s="137"/>
      <c r="J99" s="144"/>
      <c r="K99" s="83">
        <v>42032</v>
      </c>
      <c r="L99" s="63" t="s">
        <v>52</v>
      </c>
      <c r="M99" s="86" t="s">
        <v>208</v>
      </c>
      <c r="N99" s="89" t="s">
        <v>205</v>
      </c>
    </row>
    <row r="100" spans="1:15" ht="25.5" customHeight="1" x14ac:dyDescent="0.25">
      <c r="A100" s="72">
        <v>42032</v>
      </c>
      <c r="B100" s="76">
        <v>52665</v>
      </c>
      <c r="C100" s="64">
        <v>52785</v>
      </c>
      <c r="D100" s="77">
        <f t="shared" si="2"/>
        <v>120</v>
      </c>
      <c r="E100" s="121"/>
      <c r="F100" s="58"/>
      <c r="G100" s="141"/>
      <c r="H100" s="159"/>
      <c r="I100" s="137"/>
      <c r="J100" s="144"/>
      <c r="K100" s="83">
        <v>42032</v>
      </c>
      <c r="L100" s="63" t="s">
        <v>52</v>
      </c>
      <c r="M100" s="86" t="s">
        <v>209</v>
      </c>
      <c r="N100" s="89" t="s">
        <v>205</v>
      </c>
    </row>
    <row r="101" spans="1:15" ht="25.5" customHeight="1" x14ac:dyDescent="0.25">
      <c r="A101" s="72">
        <v>42033</v>
      </c>
      <c r="B101" s="76">
        <v>52785</v>
      </c>
      <c r="C101" s="64">
        <v>52895</v>
      </c>
      <c r="D101" s="77">
        <f t="shared" si="2"/>
        <v>110</v>
      </c>
      <c r="E101" s="121"/>
      <c r="F101" s="58"/>
      <c r="G101" s="141"/>
      <c r="H101" s="159"/>
      <c r="I101" s="137"/>
      <c r="J101" s="144"/>
      <c r="K101" s="83">
        <v>42033</v>
      </c>
      <c r="L101" s="63" t="s">
        <v>52</v>
      </c>
      <c r="M101" s="86" t="s">
        <v>210</v>
      </c>
      <c r="N101" s="89" t="s">
        <v>78</v>
      </c>
    </row>
    <row r="102" spans="1:15" ht="25.5" customHeight="1" x14ac:dyDescent="0.25">
      <c r="A102" s="72">
        <v>42033</v>
      </c>
      <c r="B102" s="76">
        <v>52895</v>
      </c>
      <c r="C102" s="64">
        <v>53014</v>
      </c>
      <c r="D102" s="77">
        <f t="shared" si="2"/>
        <v>119</v>
      </c>
      <c r="E102" s="121"/>
      <c r="F102" s="58"/>
      <c r="G102" s="141"/>
      <c r="H102" s="159"/>
      <c r="I102" s="137"/>
      <c r="J102" s="144"/>
      <c r="K102" s="83">
        <v>42033</v>
      </c>
      <c r="L102" s="63" t="s">
        <v>52</v>
      </c>
      <c r="M102" s="86" t="s">
        <v>74</v>
      </c>
      <c r="N102" s="89" t="s">
        <v>78</v>
      </c>
    </row>
    <row r="103" spans="1:15" ht="25.5" customHeight="1" x14ac:dyDescent="0.25">
      <c r="A103" s="72">
        <v>42034</v>
      </c>
      <c r="B103" s="76">
        <v>53014</v>
      </c>
      <c r="C103" s="64">
        <v>53136</v>
      </c>
      <c r="D103" s="77">
        <f t="shared" si="2"/>
        <v>122</v>
      </c>
      <c r="E103" s="121">
        <v>1857</v>
      </c>
      <c r="F103" s="58">
        <v>42034</v>
      </c>
      <c r="G103" s="141">
        <v>42.271999999999998</v>
      </c>
      <c r="H103" s="159">
        <v>14.39</v>
      </c>
      <c r="I103" s="137">
        <v>608.29</v>
      </c>
      <c r="J103" s="144">
        <v>11.38</v>
      </c>
      <c r="K103" s="83">
        <v>42034</v>
      </c>
      <c r="L103" s="63" t="s">
        <v>52</v>
      </c>
      <c r="M103" s="86" t="s">
        <v>74</v>
      </c>
      <c r="N103" s="89" t="s">
        <v>78</v>
      </c>
    </row>
    <row r="104" spans="1:15" ht="25.5" customHeight="1" x14ac:dyDescent="0.25">
      <c r="A104" s="72">
        <v>42034</v>
      </c>
      <c r="B104" s="76">
        <v>53136</v>
      </c>
      <c r="C104" s="64">
        <v>53353</v>
      </c>
      <c r="D104" s="77">
        <f t="shared" si="2"/>
        <v>217</v>
      </c>
      <c r="E104" s="121"/>
      <c r="F104" s="58"/>
      <c r="G104" s="141"/>
      <c r="H104" s="159"/>
      <c r="I104" s="137"/>
      <c r="J104" s="144"/>
      <c r="K104" s="83">
        <v>42034</v>
      </c>
      <c r="L104" s="63" t="s">
        <v>52</v>
      </c>
      <c r="M104" s="86" t="s">
        <v>75</v>
      </c>
      <c r="N104" s="89" t="s">
        <v>78</v>
      </c>
    </row>
    <row r="105" spans="1:15" ht="25.5" customHeight="1" thickBot="1" x14ac:dyDescent="0.3">
      <c r="A105" s="96"/>
      <c r="B105" s="78"/>
      <c r="C105" s="79"/>
      <c r="D105" s="80"/>
      <c r="E105" s="57"/>
      <c r="F105" s="58"/>
      <c r="G105" s="59"/>
      <c r="H105" s="60"/>
      <c r="I105" s="61"/>
      <c r="J105" s="83"/>
      <c r="K105" s="91"/>
      <c r="L105" s="71"/>
      <c r="M105" s="87"/>
      <c r="N105" s="118"/>
    </row>
    <row r="106" spans="1:15" ht="25.5" customHeight="1" thickBot="1" x14ac:dyDescent="0.3">
      <c r="A106" s="205" t="s">
        <v>29</v>
      </c>
      <c r="B106" s="207" t="s">
        <v>29</v>
      </c>
      <c r="C106" s="208"/>
      <c r="D106" s="206">
        <f>SUM(D93:D105)</f>
        <v>1141</v>
      </c>
      <c r="E106" s="204"/>
      <c r="F106" s="188"/>
      <c r="G106" s="183">
        <f>SUM(G93:G105)</f>
        <v>81.009</v>
      </c>
      <c r="H106" s="182"/>
      <c r="I106" s="182">
        <f>SUM(I93:I105)</f>
        <v>1165.7199999999998</v>
      </c>
      <c r="J106" s="106"/>
      <c r="K106" s="106"/>
      <c r="L106" s="106"/>
      <c r="M106" s="106"/>
      <c r="N106" s="106"/>
      <c r="O106" s="163"/>
    </row>
    <row r="108" spans="1:15" x14ac:dyDescent="0.25">
      <c r="B108" s="257" t="s">
        <v>31</v>
      </c>
      <c r="C108" s="257"/>
      <c r="I108" s="256" t="s">
        <v>25</v>
      </c>
      <c r="J108" s="256"/>
      <c r="K108" s="48"/>
      <c r="M108" s="256" t="s">
        <v>45</v>
      </c>
      <c r="N108" s="256"/>
    </row>
    <row r="109" spans="1:15" x14ac:dyDescent="0.25">
      <c r="B109" s="49"/>
      <c r="C109" s="49"/>
      <c r="I109" s="48"/>
      <c r="J109" s="48"/>
      <c r="K109" s="48"/>
      <c r="M109" s="48"/>
      <c r="N109" s="48"/>
    </row>
    <row r="110" spans="1:15" x14ac:dyDescent="0.25">
      <c r="G110" s="15"/>
    </row>
    <row r="111" spans="1:15" x14ac:dyDescent="0.25">
      <c r="A111" s="256" t="s">
        <v>22</v>
      </c>
      <c r="B111" s="256"/>
      <c r="C111" s="256"/>
      <c r="D111" s="256"/>
      <c r="E111" s="48"/>
      <c r="F111" s="48"/>
      <c r="H111" s="16" t="s">
        <v>26</v>
      </c>
      <c r="I111" s="16"/>
      <c r="J111" s="16"/>
      <c r="K111" s="16"/>
      <c r="L111" s="16"/>
      <c r="M111" s="256" t="s">
        <v>47</v>
      </c>
      <c r="N111" s="256"/>
    </row>
    <row r="112" spans="1:15" x14ac:dyDescent="0.25">
      <c r="A112" s="257" t="s">
        <v>23</v>
      </c>
      <c r="B112" s="257"/>
      <c r="C112" s="257"/>
      <c r="D112" s="257"/>
      <c r="E112" s="49"/>
      <c r="F112" s="49"/>
      <c r="H112" s="256" t="s">
        <v>27</v>
      </c>
      <c r="I112" s="256"/>
      <c r="J112" s="256"/>
      <c r="K112" s="256"/>
      <c r="L112" s="16"/>
      <c r="M112" s="256" t="s">
        <v>46</v>
      </c>
      <c r="N112" s="256"/>
    </row>
    <row r="113" spans="2:14" x14ac:dyDescent="0.25">
      <c r="B113" s="256" t="s">
        <v>24</v>
      </c>
      <c r="C113" s="256"/>
      <c r="H113" s="256" t="s">
        <v>28</v>
      </c>
      <c r="I113" s="256"/>
      <c r="J113" s="256"/>
      <c r="K113" s="256"/>
      <c r="L113" s="16"/>
      <c r="M113" s="255" t="s">
        <v>48</v>
      </c>
      <c r="N113" s="255"/>
    </row>
  </sheetData>
  <mergeCells count="102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76:C76"/>
    <mergeCell ref="H76:K76"/>
    <mergeCell ref="M76:N76"/>
    <mergeCell ref="A78:N78"/>
    <mergeCell ref="A79:N79"/>
    <mergeCell ref="B83:C83"/>
    <mergeCell ref="G83:H83"/>
    <mergeCell ref="B71:C71"/>
    <mergeCell ref="I71:J71"/>
    <mergeCell ref="M71:N71"/>
    <mergeCell ref="A74:D74"/>
    <mergeCell ref="M74:N74"/>
    <mergeCell ref="A75:D75"/>
    <mergeCell ref="H75:K75"/>
    <mergeCell ref="M75:N75"/>
    <mergeCell ref="B85:C85"/>
    <mergeCell ref="A87:B87"/>
    <mergeCell ref="C87:N87"/>
    <mergeCell ref="A89:B89"/>
    <mergeCell ref="C89:N89"/>
    <mergeCell ref="A91:A93"/>
    <mergeCell ref="B91:C91"/>
    <mergeCell ref="D91:D93"/>
    <mergeCell ref="J91:J93"/>
    <mergeCell ref="K91:K93"/>
    <mergeCell ref="L91:M91"/>
    <mergeCell ref="N91:N93"/>
    <mergeCell ref="B92:B93"/>
    <mergeCell ref="C92:C93"/>
    <mergeCell ref="G92:G93"/>
    <mergeCell ref="H92:H93"/>
    <mergeCell ref="I92:I93"/>
    <mergeCell ref="L92:L93"/>
    <mergeCell ref="M92:M93"/>
    <mergeCell ref="B113:C113"/>
    <mergeCell ref="H113:K113"/>
    <mergeCell ref="M113:N113"/>
    <mergeCell ref="B108:C108"/>
    <mergeCell ref="I108:J108"/>
    <mergeCell ref="M108:N108"/>
    <mergeCell ref="A111:D111"/>
    <mergeCell ref="M111:N111"/>
    <mergeCell ref="A112:D112"/>
    <mergeCell ref="H112:K112"/>
    <mergeCell ref="M112:N112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opLeftCell="A148" workbookViewId="0">
      <selection activeCell="A120" sqref="A120:N126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2.570312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282</v>
      </c>
      <c r="C7" s="218"/>
      <c r="D7" s="29" t="s">
        <v>1</v>
      </c>
      <c r="E7" s="165">
        <v>2014</v>
      </c>
      <c r="F7" s="34"/>
      <c r="G7" s="219"/>
      <c r="H7" s="220"/>
      <c r="I7" s="29" t="s">
        <v>2</v>
      </c>
      <c r="J7" s="46" t="s">
        <v>287</v>
      </c>
      <c r="K7" s="35"/>
      <c r="L7" s="168" t="s">
        <v>40</v>
      </c>
      <c r="M7" s="47" t="s">
        <v>288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289</v>
      </c>
      <c r="C9" s="218"/>
      <c r="D9" s="29" t="s">
        <v>42</v>
      </c>
      <c r="E9" s="165">
        <v>54103006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286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60"/>
      <c r="O17" s="8"/>
      <c r="P17" s="9"/>
      <c r="Q17" s="7"/>
    </row>
    <row r="18" spans="1:17" ht="24" customHeight="1" x14ac:dyDescent="0.25">
      <c r="A18" s="95">
        <v>42005</v>
      </c>
      <c r="B18" s="73">
        <v>23628</v>
      </c>
      <c r="C18" s="74">
        <v>24603</v>
      </c>
      <c r="D18" s="75">
        <f>C18-B18</f>
        <v>975</v>
      </c>
      <c r="E18" s="120">
        <v>19478</v>
      </c>
      <c r="F18" s="52">
        <v>42012</v>
      </c>
      <c r="G18" s="139">
        <v>35.42</v>
      </c>
      <c r="H18" s="157">
        <v>14.2</v>
      </c>
      <c r="I18" s="135">
        <v>500.13</v>
      </c>
      <c r="J18" s="143">
        <f>D18/G18</f>
        <v>27.526821005081874</v>
      </c>
      <c r="K18" s="110" t="s">
        <v>228</v>
      </c>
      <c r="L18" s="56" t="s">
        <v>52</v>
      </c>
      <c r="M18" s="85" t="s">
        <v>229</v>
      </c>
      <c r="N18" s="88"/>
      <c r="O18" s="7"/>
      <c r="P18" s="10"/>
      <c r="Q18" s="7"/>
    </row>
    <row r="19" spans="1:17" ht="24" customHeight="1" x14ac:dyDescent="0.25">
      <c r="A19" s="95">
        <v>42011</v>
      </c>
      <c r="B19" s="73">
        <v>24603</v>
      </c>
      <c r="C19" s="74">
        <v>24617</v>
      </c>
      <c r="D19" s="129">
        <v>14</v>
      </c>
      <c r="E19" s="133"/>
      <c r="F19" s="130"/>
      <c r="G19" s="140"/>
      <c r="H19" s="158"/>
      <c r="I19" s="136"/>
      <c r="J19" s="143"/>
      <c r="K19" s="131">
        <v>42011</v>
      </c>
      <c r="L19" s="56" t="s">
        <v>52</v>
      </c>
      <c r="M19" s="85" t="s">
        <v>85</v>
      </c>
      <c r="N19" s="132" t="s">
        <v>86</v>
      </c>
      <c r="O19" s="7"/>
      <c r="P19" s="10"/>
      <c r="Q19" s="7"/>
    </row>
    <row r="20" spans="1:17" ht="24" customHeight="1" x14ac:dyDescent="0.25">
      <c r="A20" s="72">
        <v>42012</v>
      </c>
      <c r="B20" s="76">
        <v>24617</v>
      </c>
      <c r="C20" s="64">
        <v>24630</v>
      </c>
      <c r="D20" s="77">
        <f>C20-B20</f>
        <v>13</v>
      </c>
      <c r="E20" s="121"/>
      <c r="F20" s="58"/>
      <c r="G20" s="141"/>
      <c r="H20" s="159"/>
      <c r="I20" s="137"/>
      <c r="J20" s="144"/>
      <c r="K20" s="83">
        <v>42012</v>
      </c>
      <c r="L20" s="63" t="s">
        <v>52</v>
      </c>
      <c r="M20" s="85" t="s">
        <v>81</v>
      </c>
      <c r="N20" s="89" t="s">
        <v>86</v>
      </c>
      <c r="O20" s="7"/>
      <c r="P20" s="10"/>
      <c r="Q20" s="7"/>
    </row>
    <row r="21" spans="1:17" ht="24" customHeight="1" x14ac:dyDescent="0.25">
      <c r="A21" s="72">
        <v>42013</v>
      </c>
      <c r="B21" s="76">
        <v>24630</v>
      </c>
      <c r="C21" s="64">
        <v>24772</v>
      </c>
      <c r="D21" s="77">
        <f t="shared" ref="D21:D30" si="0">C21-B21</f>
        <v>142</v>
      </c>
      <c r="E21" s="121"/>
      <c r="F21" s="58"/>
      <c r="G21" s="141"/>
      <c r="H21" s="159"/>
      <c r="I21" s="137"/>
      <c r="J21" s="144"/>
      <c r="K21" s="83">
        <v>42013</v>
      </c>
      <c r="L21" s="63" t="s">
        <v>52</v>
      </c>
      <c r="M21" s="86" t="s">
        <v>75</v>
      </c>
      <c r="N21" s="89" t="s">
        <v>86</v>
      </c>
      <c r="O21" s="7"/>
      <c r="P21" s="10"/>
      <c r="Q21" s="7"/>
    </row>
    <row r="22" spans="1:17" ht="24" customHeight="1" x14ac:dyDescent="0.25">
      <c r="A22" s="72">
        <v>42013</v>
      </c>
      <c r="B22" s="76">
        <v>24772</v>
      </c>
      <c r="C22" s="64">
        <v>24910</v>
      </c>
      <c r="D22" s="77">
        <f t="shared" si="0"/>
        <v>138</v>
      </c>
      <c r="E22" s="121"/>
      <c r="F22" s="58"/>
      <c r="G22" s="141"/>
      <c r="H22" s="159"/>
      <c r="I22" s="137"/>
      <c r="J22" s="144"/>
      <c r="K22" s="83">
        <v>42013</v>
      </c>
      <c r="L22" s="63" t="s">
        <v>52</v>
      </c>
      <c r="M22" s="111" t="s">
        <v>75</v>
      </c>
      <c r="N22" s="89" t="s">
        <v>86</v>
      </c>
      <c r="O22" s="7"/>
      <c r="P22" s="10"/>
      <c r="Q22" s="7"/>
    </row>
    <row r="23" spans="1:17" ht="24" customHeight="1" x14ac:dyDescent="0.25">
      <c r="A23" s="72">
        <v>42017</v>
      </c>
      <c r="B23" s="76">
        <v>24910</v>
      </c>
      <c r="C23" s="64">
        <v>24924</v>
      </c>
      <c r="D23" s="77">
        <f t="shared" si="0"/>
        <v>14</v>
      </c>
      <c r="E23" s="121">
        <v>1638</v>
      </c>
      <c r="F23" s="58">
        <v>42016</v>
      </c>
      <c r="G23" s="141">
        <v>36.472000000000001</v>
      </c>
      <c r="H23" s="159">
        <v>14.39</v>
      </c>
      <c r="I23" s="137">
        <v>524.83000000000004</v>
      </c>
      <c r="J23" s="144" t="s">
        <v>235</v>
      </c>
      <c r="K23" s="83">
        <v>42017</v>
      </c>
      <c r="L23" s="63" t="s">
        <v>52</v>
      </c>
      <c r="M23" s="85" t="s">
        <v>81</v>
      </c>
      <c r="N23" s="89" t="s">
        <v>86</v>
      </c>
      <c r="O23" s="7"/>
      <c r="P23" s="10"/>
      <c r="Q23" s="7"/>
    </row>
    <row r="24" spans="1:17" ht="24" customHeight="1" x14ac:dyDescent="0.25">
      <c r="A24" s="72">
        <v>42018</v>
      </c>
      <c r="B24" s="76">
        <v>24924</v>
      </c>
      <c r="C24" s="64">
        <v>24938</v>
      </c>
      <c r="D24" s="77">
        <f t="shared" si="0"/>
        <v>14</v>
      </c>
      <c r="E24" s="121"/>
      <c r="F24" s="58"/>
      <c r="G24" s="141"/>
      <c r="H24" s="159"/>
      <c r="I24" s="137"/>
      <c r="J24" s="144"/>
      <c r="K24" s="83">
        <v>42018</v>
      </c>
      <c r="L24" s="63" t="s">
        <v>52</v>
      </c>
      <c r="M24" s="85" t="s">
        <v>81</v>
      </c>
      <c r="N24" s="89" t="s">
        <v>86</v>
      </c>
      <c r="O24" s="7"/>
      <c r="P24" s="10"/>
      <c r="Q24" s="7"/>
    </row>
    <row r="25" spans="1:17" ht="24" customHeight="1" x14ac:dyDescent="0.25">
      <c r="A25" s="72">
        <v>42019</v>
      </c>
      <c r="B25" s="76">
        <v>24938</v>
      </c>
      <c r="C25" s="64">
        <v>24960</v>
      </c>
      <c r="D25" s="77">
        <f t="shared" si="0"/>
        <v>22</v>
      </c>
      <c r="E25" s="121"/>
      <c r="F25" s="58"/>
      <c r="G25" s="141"/>
      <c r="H25" s="159"/>
      <c r="I25" s="137"/>
      <c r="J25" s="144"/>
      <c r="K25" s="83">
        <v>42019</v>
      </c>
      <c r="L25" s="63" t="s">
        <v>52</v>
      </c>
      <c r="M25" s="86" t="s">
        <v>83</v>
      </c>
      <c r="N25" s="89" t="s">
        <v>86</v>
      </c>
      <c r="O25" s="7"/>
      <c r="P25" s="10"/>
      <c r="Q25" s="7"/>
    </row>
    <row r="26" spans="1:17" ht="24" customHeight="1" x14ac:dyDescent="0.25">
      <c r="A26" s="72">
        <v>42020</v>
      </c>
      <c r="B26" s="76">
        <v>24960</v>
      </c>
      <c r="C26" s="64">
        <v>24979</v>
      </c>
      <c r="D26" s="77">
        <f t="shared" si="0"/>
        <v>19</v>
      </c>
      <c r="E26" s="121"/>
      <c r="F26" s="58"/>
      <c r="G26" s="141"/>
      <c r="H26" s="159"/>
      <c r="I26" s="137"/>
      <c r="J26" s="144"/>
      <c r="K26" s="83">
        <v>42020</v>
      </c>
      <c r="L26" s="63" t="s">
        <v>52</v>
      </c>
      <c r="M26" s="85" t="s">
        <v>82</v>
      </c>
      <c r="N26" s="89" t="s">
        <v>86</v>
      </c>
      <c r="O26" s="7"/>
      <c r="P26" s="10"/>
      <c r="Q26" s="7"/>
    </row>
    <row r="27" spans="1:17" ht="24" customHeight="1" x14ac:dyDescent="0.25">
      <c r="A27" s="72">
        <v>42020</v>
      </c>
      <c r="B27" s="76">
        <v>24979</v>
      </c>
      <c r="C27" s="64">
        <v>25120</v>
      </c>
      <c r="D27" s="77">
        <f t="shared" si="0"/>
        <v>141</v>
      </c>
      <c r="E27" s="121"/>
      <c r="F27" s="58"/>
      <c r="G27" s="141"/>
      <c r="H27" s="159"/>
      <c r="I27" s="137"/>
      <c r="J27" s="144"/>
      <c r="K27" s="83">
        <v>42020</v>
      </c>
      <c r="L27" s="63" t="s">
        <v>52</v>
      </c>
      <c r="M27" s="85" t="s">
        <v>75</v>
      </c>
      <c r="N27" s="89" t="s">
        <v>86</v>
      </c>
      <c r="O27" s="7"/>
      <c r="P27" s="10"/>
      <c r="Q27" s="7"/>
    </row>
    <row r="28" spans="1:17" ht="24" customHeight="1" x14ac:dyDescent="0.25">
      <c r="A28" s="72">
        <v>42024</v>
      </c>
      <c r="B28" s="76">
        <v>25120</v>
      </c>
      <c r="C28" s="64">
        <v>25134</v>
      </c>
      <c r="D28" s="77">
        <f t="shared" si="0"/>
        <v>14</v>
      </c>
      <c r="E28" s="121"/>
      <c r="F28" s="58"/>
      <c r="G28" s="141"/>
      <c r="H28" s="159"/>
      <c r="I28" s="137"/>
      <c r="J28" s="144"/>
      <c r="K28" s="83">
        <v>42024</v>
      </c>
      <c r="L28" s="63" t="s">
        <v>52</v>
      </c>
      <c r="M28" s="86" t="s">
        <v>81</v>
      </c>
      <c r="N28" s="89" t="s">
        <v>86</v>
      </c>
      <c r="O28" s="7"/>
      <c r="P28" s="10"/>
      <c r="Q28" s="7"/>
    </row>
    <row r="29" spans="1:17" ht="24" customHeight="1" x14ac:dyDescent="0.25">
      <c r="A29" s="72">
        <v>42025</v>
      </c>
      <c r="B29" s="76">
        <v>25134</v>
      </c>
      <c r="C29" s="64">
        <v>25147</v>
      </c>
      <c r="D29" s="77">
        <f t="shared" si="0"/>
        <v>13</v>
      </c>
      <c r="E29" s="121"/>
      <c r="F29" s="58"/>
      <c r="G29" s="141"/>
      <c r="H29" s="159"/>
      <c r="I29" s="137"/>
      <c r="J29" s="144"/>
      <c r="K29" s="83">
        <v>42025</v>
      </c>
      <c r="L29" s="63" t="s">
        <v>52</v>
      </c>
      <c r="M29" s="86" t="s">
        <v>211</v>
      </c>
      <c r="N29" s="89" t="s">
        <v>86</v>
      </c>
      <c r="O29" s="7"/>
      <c r="P29" s="10"/>
      <c r="Q29" s="7"/>
    </row>
    <row r="30" spans="1:17" ht="24" customHeight="1" thickBot="1" x14ac:dyDescent="0.3">
      <c r="A30" s="96">
        <v>42026</v>
      </c>
      <c r="B30" s="78">
        <v>25147</v>
      </c>
      <c r="C30" s="79">
        <v>25160</v>
      </c>
      <c r="D30" s="80">
        <f t="shared" si="0"/>
        <v>13</v>
      </c>
      <c r="E30" s="122"/>
      <c r="F30" s="66"/>
      <c r="G30" s="142"/>
      <c r="H30" s="160"/>
      <c r="I30" s="138"/>
      <c r="J30" s="145"/>
      <c r="K30" s="91">
        <v>42026</v>
      </c>
      <c r="L30" s="71" t="s">
        <v>52</v>
      </c>
      <c r="M30" s="117" t="s">
        <v>81</v>
      </c>
      <c r="N30" s="118" t="s">
        <v>86</v>
      </c>
      <c r="O30" s="7"/>
      <c r="P30" s="10"/>
      <c r="Q30" s="7"/>
    </row>
    <row r="31" spans="1:17" ht="25.5" customHeight="1" thickBot="1" x14ac:dyDescent="0.3">
      <c r="A31" s="97" t="s">
        <v>72</v>
      </c>
      <c r="B31" s="98"/>
      <c r="C31" s="99"/>
      <c r="D31" s="178">
        <f>SUM(D18:D30)</f>
        <v>1532</v>
      </c>
      <c r="E31" s="204"/>
      <c r="F31" s="188"/>
      <c r="G31" s="183">
        <f>SUM(G18:G30)</f>
        <v>71.891999999999996</v>
      </c>
      <c r="H31" s="182"/>
      <c r="I31" s="182">
        <f>SUM(I18:I30)</f>
        <v>1024.96</v>
      </c>
      <c r="J31" s="164"/>
      <c r="K31" s="106"/>
      <c r="L31" s="107"/>
      <c r="M31" s="108"/>
      <c r="N31" s="114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93"/>
      <c r="M33" s="256" t="s">
        <v>45</v>
      </c>
      <c r="N33" s="256"/>
      <c r="O33" s="16"/>
      <c r="P33" s="16"/>
      <c r="Q33" s="7"/>
    </row>
    <row r="34" spans="1:17" x14ac:dyDescent="0.25">
      <c r="B34" s="94"/>
      <c r="C34" s="94"/>
      <c r="I34" s="93"/>
      <c r="J34" s="93"/>
      <c r="K34" s="93"/>
      <c r="M34" s="93"/>
      <c r="N34" s="93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93"/>
      <c r="F36" s="93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94"/>
      <c r="F37" s="94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282</v>
      </c>
      <c r="C45" s="218"/>
      <c r="D45" s="29" t="s">
        <v>1</v>
      </c>
      <c r="E45" s="165">
        <v>2014</v>
      </c>
      <c r="F45" s="34"/>
      <c r="G45" s="219"/>
      <c r="H45" s="220"/>
      <c r="I45" s="29" t="s">
        <v>2</v>
      </c>
      <c r="J45" s="46" t="s">
        <v>287</v>
      </c>
      <c r="K45" s="35"/>
      <c r="L45" s="168" t="s">
        <v>40</v>
      </c>
      <c r="M45" s="47" t="s">
        <v>288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289</v>
      </c>
      <c r="C47" s="218"/>
      <c r="D47" s="29" t="s">
        <v>42</v>
      </c>
      <c r="E47" s="165">
        <v>54103006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286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4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4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4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60"/>
    </row>
    <row r="56" spans="1:14" ht="24" customHeight="1" x14ac:dyDescent="0.25">
      <c r="A56" s="95">
        <v>42027</v>
      </c>
      <c r="B56" s="73">
        <v>25160</v>
      </c>
      <c r="C56" s="74">
        <v>25522</v>
      </c>
      <c r="D56" s="75">
        <f>C56-B56</f>
        <v>362</v>
      </c>
      <c r="E56" s="169"/>
      <c r="F56" s="52"/>
      <c r="G56" s="139"/>
      <c r="H56" s="157"/>
      <c r="I56" s="135"/>
      <c r="J56" s="185"/>
      <c r="K56" s="110">
        <v>42027</v>
      </c>
      <c r="L56" s="56" t="s">
        <v>52</v>
      </c>
      <c r="M56" s="85" t="s">
        <v>74</v>
      </c>
      <c r="N56" s="89" t="s">
        <v>86</v>
      </c>
    </row>
    <row r="57" spans="1:14" ht="24" customHeight="1" x14ac:dyDescent="0.25">
      <c r="A57" s="72">
        <v>42030</v>
      </c>
      <c r="B57" s="76">
        <v>25522</v>
      </c>
      <c r="C57" s="64">
        <v>25532</v>
      </c>
      <c r="D57" s="77">
        <f>C57-B57</f>
        <v>10</v>
      </c>
      <c r="E57" s="171">
        <v>1841</v>
      </c>
      <c r="F57" s="58">
        <v>42030</v>
      </c>
      <c r="G57" s="141">
        <v>35.49</v>
      </c>
      <c r="H57" s="159">
        <v>13.57</v>
      </c>
      <c r="I57" s="137">
        <v>481.6</v>
      </c>
      <c r="J57" s="186">
        <v>21.13</v>
      </c>
      <c r="K57" s="83">
        <v>42030</v>
      </c>
      <c r="L57" s="63" t="s">
        <v>52</v>
      </c>
      <c r="M57" s="86" t="s">
        <v>94</v>
      </c>
      <c r="N57" s="89" t="s">
        <v>86</v>
      </c>
    </row>
    <row r="58" spans="1:14" ht="24" customHeight="1" x14ac:dyDescent="0.25">
      <c r="A58" s="72">
        <v>42030</v>
      </c>
      <c r="B58" s="76">
        <v>25532</v>
      </c>
      <c r="C58" s="64">
        <v>25552</v>
      </c>
      <c r="D58" s="77">
        <f t="shared" ref="D58:D64" si="1">C58-B58</f>
        <v>20</v>
      </c>
      <c r="E58" s="171"/>
      <c r="F58" s="58"/>
      <c r="G58" s="141"/>
      <c r="H58" s="159"/>
      <c r="I58" s="137"/>
      <c r="J58" s="186"/>
      <c r="K58" s="83">
        <v>42030</v>
      </c>
      <c r="L58" s="63" t="s">
        <v>52</v>
      </c>
      <c r="M58" s="115" t="s">
        <v>82</v>
      </c>
      <c r="N58" s="89" t="s">
        <v>86</v>
      </c>
    </row>
    <row r="59" spans="1:14" ht="24" customHeight="1" x14ac:dyDescent="0.25">
      <c r="A59" s="72">
        <v>42031</v>
      </c>
      <c r="B59" s="76">
        <v>25552</v>
      </c>
      <c r="C59" s="64">
        <v>25672</v>
      </c>
      <c r="D59" s="77">
        <f t="shared" si="1"/>
        <v>120</v>
      </c>
      <c r="E59" s="171"/>
      <c r="F59" s="58"/>
      <c r="G59" s="141"/>
      <c r="H59" s="159"/>
      <c r="I59" s="137"/>
      <c r="J59" s="186"/>
      <c r="K59" s="83">
        <v>42031</v>
      </c>
      <c r="L59" s="63" t="s">
        <v>52</v>
      </c>
      <c r="M59" s="86" t="s">
        <v>75</v>
      </c>
      <c r="N59" s="89" t="s">
        <v>86</v>
      </c>
    </row>
    <row r="60" spans="1:14" ht="24" customHeight="1" x14ac:dyDescent="0.25">
      <c r="A60" s="72">
        <v>42032</v>
      </c>
      <c r="B60" s="76">
        <v>25672</v>
      </c>
      <c r="C60" s="64">
        <v>25810</v>
      </c>
      <c r="D60" s="77">
        <f t="shared" si="1"/>
        <v>138</v>
      </c>
      <c r="E60" s="171"/>
      <c r="F60" s="58"/>
      <c r="G60" s="141"/>
      <c r="H60" s="159"/>
      <c r="I60" s="137"/>
      <c r="J60" s="186"/>
      <c r="K60" s="83">
        <v>42032</v>
      </c>
      <c r="L60" s="63" t="s">
        <v>52</v>
      </c>
      <c r="M60" s="86" t="s">
        <v>212</v>
      </c>
      <c r="N60" s="89" t="s">
        <v>55</v>
      </c>
    </row>
    <row r="61" spans="1:14" ht="24" customHeight="1" x14ac:dyDescent="0.25">
      <c r="A61" s="72">
        <v>42033</v>
      </c>
      <c r="B61" s="76">
        <v>25810</v>
      </c>
      <c r="C61" s="64">
        <v>25826</v>
      </c>
      <c r="D61" s="77">
        <f t="shared" si="1"/>
        <v>16</v>
      </c>
      <c r="E61" s="171"/>
      <c r="F61" s="58"/>
      <c r="G61" s="141"/>
      <c r="H61" s="159"/>
      <c r="I61" s="137"/>
      <c r="J61" s="186"/>
      <c r="K61" s="83">
        <v>42033</v>
      </c>
      <c r="L61" s="63" t="s">
        <v>52</v>
      </c>
      <c r="M61" s="86" t="s">
        <v>82</v>
      </c>
      <c r="N61" s="89" t="s">
        <v>86</v>
      </c>
    </row>
    <row r="62" spans="1:14" ht="24" customHeight="1" x14ac:dyDescent="0.25">
      <c r="A62" s="72">
        <v>42033</v>
      </c>
      <c r="B62" s="76">
        <v>25826</v>
      </c>
      <c r="C62" s="64">
        <v>25840</v>
      </c>
      <c r="D62" s="77">
        <f t="shared" si="1"/>
        <v>14</v>
      </c>
      <c r="E62" s="171"/>
      <c r="F62" s="58"/>
      <c r="G62" s="141"/>
      <c r="H62" s="159"/>
      <c r="I62" s="137"/>
      <c r="J62" s="186"/>
      <c r="K62" s="83">
        <v>42033</v>
      </c>
      <c r="L62" s="63" t="s">
        <v>52</v>
      </c>
      <c r="M62" s="86" t="s">
        <v>85</v>
      </c>
      <c r="N62" s="89" t="s">
        <v>86</v>
      </c>
    </row>
    <row r="63" spans="1:14" ht="24" customHeight="1" x14ac:dyDescent="0.25">
      <c r="A63" s="72">
        <v>42034</v>
      </c>
      <c r="B63" s="76">
        <v>25840</v>
      </c>
      <c r="C63" s="64">
        <v>25856</v>
      </c>
      <c r="D63" s="77">
        <f t="shared" si="1"/>
        <v>16</v>
      </c>
      <c r="E63" s="171"/>
      <c r="F63" s="58"/>
      <c r="G63" s="141"/>
      <c r="H63" s="159"/>
      <c r="I63" s="137"/>
      <c r="J63" s="186"/>
      <c r="K63" s="83">
        <v>42034</v>
      </c>
      <c r="L63" s="63" t="s">
        <v>52</v>
      </c>
      <c r="M63" s="86" t="s">
        <v>79</v>
      </c>
      <c r="N63" s="89" t="s">
        <v>86</v>
      </c>
    </row>
    <row r="64" spans="1:14" ht="24" customHeight="1" x14ac:dyDescent="0.25">
      <c r="A64" s="72">
        <v>42034</v>
      </c>
      <c r="B64" s="76">
        <v>25856</v>
      </c>
      <c r="C64" s="64">
        <v>25997</v>
      </c>
      <c r="D64" s="77">
        <f t="shared" si="1"/>
        <v>141</v>
      </c>
      <c r="E64" s="171"/>
      <c r="F64" s="58"/>
      <c r="G64" s="141"/>
      <c r="H64" s="159"/>
      <c r="I64" s="137"/>
      <c r="J64" s="144"/>
      <c r="K64" s="83">
        <v>42034</v>
      </c>
      <c r="L64" s="63" t="s">
        <v>52</v>
      </c>
      <c r="M64" s="86" t="s">
        <v>75</v>
      </c>
      <c r="N64" s="89" t="s">
        <v>86</v>
      </c>
    </row>
    <row r="65" spans="1:14" ht="24" customHeight="1" x14ac:dyDescent="0.25">
      <c r="A65" s="72"/>
      <c r="B65" s="76"/>
      <c r="C65" s="64"/>
      <c r="D65" s="77"/>
      <c r="E65" s="171"/>
      <c r="F65" s="58"/>
      <c r="G65" s="141"/>
      <c r="H65" s="159"/>
      <c r="I65" s="137"/>
      <c r="J65" s="144"/>
      <c r="K65" s="83"/>
      <c r="L65" s="63"/>
      <c r="M65" s="86"/>
      <c r="N65" s="89"/>
    </row>
    <row r="66" spans="1:14" ht="24" customHeight="1" x14ac:dyDescent="0.25">
      <c r="A66" s="72"/>
      <c r="B66" s="76"/>
      <c r="C66" s="64"/>
      <c r="D66" s="77"/>
      <c r="E66" s="171"/>
      <c r="F66" s="58"/>
      <c r="G66" s="141"/>
      <c r="H66" s="159"/>
      <c r="I66" s="137"/>
      <c r="J66" s="144"/>
      <c r="K66" s="83"/>
      <c r="L66" s="63"/>
      <c r="M66" s="86"/>
      <c r="N66" s="89"/>
    </row>
    <row r="67" spans="1:14" ht="24" customHeight="1" x14ac:dyDescent="0.25">
      <c r="A67" s="72"/>
      <c r="B67" s="76"/>
      <c r="C67" s="64"/>
      <c r="D67" s="77"/>
      <c r="E67" s="171"/>
      <c r="F67" s="58"/>
      <c r="G67" s="141"/>
      <c r="H67" s="159"/>
      <c r="I67" s="137"/>
      <c r="J67" s="144"/>
      <c r="K67" s="83"/>
      <c r="L67" s="63"/>
      <c r="M67" s="86"/>
      <c r="N67" s="89"/>
    </row>
    <row r="68" spans="1:14" ht="24" customHeight="1" thickBot="1" x14ac:dyDescent="0.3">
      <c r="A68" s="96"/>
      <c r="B68" s="78"/>
      <c r="C68" s="79"/>
      <c r="D68" s="80"/>
      <c r="E68" s="172"/>
      <c r="F68" s="66"/>
      <c r="G68" s="142"/>
      <c r="H68" s="160"/>
      <c r="I68" s="138"/>
      <c r="J68" s="145"/>
      <c r="K68" s="91"/>
      <c r="L68" s="71"/>
      <c r="M68" s="87"/>
      <c r="N68" s="118"/>
    </row>
    <row r="69" spans="1:14" ht="24" customHeight="1" thickBot="1" x14ac:dyDescent="0.3">
      <c r="A69" s="97" t="s">
        <v>29</v>
      </c>
      <c r="B69" s="98"/>
      <c r="C69" s="99"/>
      <c r="D69" s="178">
        <f>SUM(D56:D68)</f>
        <v>837</v>
      </c>
      <c r="E69" s="204"/>
      <c r="F69" s="188"/>
      <c r="G69" s="183">
        <f>SUM(G56:G68)</f>
        <v>35.49</v>
      </c>
      <c r="H69" s="182"/>
      <c r="I69" s="182">
        <f>SUM(I56:I68)</f>
        <v>481.6</v>
      </c>
      <c r="J69" s="164"/>
      <c r="K69" s="106"/>
      <c r="L69" s="107"/>
      <c r="M69" s="108"/>
      <c r="N69" s="114"/>
    </row>
    <row r="71" spans="1:14" x14ac:dyDescent="0.25">
      <c r="B71" s="257" t="s">
        <v>31</v>
      </c>
      <c r="C71" s="257"/>
      <c r="I71" s="256" t="s">
        <v>25</v>
      </c>
      <c r="J71" s="256"/>
      <c r="K71" s="93"/>
      <c r="M71" s="256" t="s">
        <v>45</v>
      </c>
      <c r="N71" s="256"/>
    </row>
    <row r="72" spans="1:14" x14ac:dyDescent="0.25">
      <c r="B72" s="94"/>
      <c r="C72" s="94"/>
      <c r="I72" s="93"/>
      <c r="J72" s="93"/>
      <c r="K72" s="93"/>
      <c r="M72" s="93"/>
      <c r="N72" s="93"/>
    </row>
    <row r="73" spans="1:14" x14ac:dyDescent="0.25">
      <c r="G73" s="15"/>
    </row>
    <row r="74" spans="1:14" x14ac:dyDescent="0.25">
      <c r="A74" s="256" t="s">
        <v>22</v>
      </c>
      <c r="B74" s="256"/>
      <c r="C74" s="256"/>
      <c r="D74" s="256"/>
      <c r="E74" s="93"/>
      <c r="F74" s="93"/>
      <c r="H74" s="16" t="s">
        <v>26</v>
      </c>
      <c r="I74" s="16"/>
      <c r="J74" s="16"/>
      <c r="K74" s="16"/>
      <c r="L74" s="16"/>
      <c r="M74" s="256" t="s">
        <v>47</v>
      </c>
      <c r="N74" s="256"/>
    </row>
    <row r="75" spans="1:14" x14ac:dyDescent="0.25">
      <c r="A75" s="257" t="s">
        <v>23</v>
      </c>
      <c r="B75" s="257"/>
      <c r="C75" s="257"/>
      <c r="D75" s="257"/>
      <c r="E75" s="94"/>
      <c r="F75" s="94"/>
      <c r="H75" s="256" t="s">
        <v>27</v>
      </c>
      <c r="I75" s="256"/>
      <c r="J75" s="256"/>
      <c r="K75" s="256"/>
      <c r="L75" s="16"/>
      <c r="M75" s="256" t="s">
        <v>46</v>
      </c>
      <c r="N75" s="256"/>
    </row>
    <row r="76" spans="1:14" x14ac:dyDescent="0.25">
      <c r="B76" s="256" t="s">
        <v>24</v>
      </c>
      <c r="C76" s="256"/>
      <c r="H76" s="256" t="s">
        <v>28</v>
      </c>
      <c r="I76" s="256"/>
      <c r="J76" s="256"/>
      <c r="K76" s="256"/>
      <c r="L76" s="16"/>
      <c r="M76" s="255" t="s">
        <v>48</v>
      </c>
      <c r="N76" s="255"/>
    </row>
    <row r="77" spans="1:14" ht="15.75" x14ac:dyDescent="0.25">
      <c r="N77" s="13" t="s">
        <v>39</v>
      </c>
    </row>
    <row r="78" spans="1:14" ht="15.75" x14ac:dyDescent="0.25">
      <c r="A78" s="216" t="s">
        <v>0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79" spans="1:14" ht="15.75" x14ac:dyDescent="0.25">
      <c r="A79" s="216" t="s">
        <v>18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</row>
    <row r="82" spans="1:14" ht="15.75" thickBot="1" x14ac:dyDescent="0.3">
      <c r="A82" s="1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thickBot="1" x14ac:dyDescent="0.3">
      <c r="A83" s="29" t="s">
        <v>19</v>
      </c>
      <c r="B83" s="217" t="s">
        <v>282</v>
      </c>
      <c r="C83" s="218"/>
      <c r="D83" s="29" t="s">
        <v>1</v>
      </c>
      <c r="E83" s="165">
        <v>2014</v>
      </c>
      <c r="F83" s="34"/>
      <c r="G83" s="219"/>
      <c r="H83" s="220"/>
      <c r="I83" s="29" t="s">
        <v>2</v>
      </c>
      <c r="J83" s="46" t="s">
        <v>287</v>
      </c>
      <c r="K83" s="35"/>
      <c r="L83" s="168" t="s">
        <v>40</v>
      </c>
      <c r="M83" s="47" t="s">
        <v>288</v>
      </c>
      <c r="N83" s="36"/>
    </row>
    <row r="84" spans="1:14" ht="15.75" thickBot="1" x14ac:dyDescent="0.3">
      <c r="A84" s="28"/>
      <c r="B84" s="31"/>
      <c r="C84" s="31"/>
      <c r="D84" s="27"/>
      <c r="E84" s="27"/>
      <c r="F84" s="27"/>
      <c r="G84" s="31"/>
      <c r="H84" s="31"/>
      <c r="I84" s="27"/>
      <c r="J84" s="31"/>
      <c r="K84" s="31"/>
      <c r="L84" s="27"/>
      <c r="M84" s="32"/>
      <c r="N84" s="33"/>
    </row>
    <row r="85" spans="1:14" ht="15.75" thickBot="1" x14ac:dyDescent="0.3">
      <c r="A85" s="29" t="s">
        <v>41</v>
      </c>
      <c r="B85" s="217" t="s">
        <v>289</v>
      </c>
      <c r="C85" s="218"/>
      <c r="D85" s="29" t="s">
        <v>42</v>
      </c>
      <c r="E85" s="165">
        <v>54103006</v>
      </c>
      <c r="F85" s="34"/>
      <c r="G85" s="166"/>
      <c r="H85" s="167"/>
      <c r="I85" s="29" t="s">
        <v>43</v>
      </c>
      <c r="J85" s="35"/>
      <c r="K85" s="35"/>
      <c r="L85" s="84" t="s">
        <v>44</v>
      </c>
      <c r="M85" s="165" t="s">
        <v>286</v>
      </c>
      <c r="N85" s="36"/>
    </row>
    <row r="86" spans="1:14" ht="15.75" thickBot="1" x14ac:dyDescent="0.3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21" t="s">
        <v>20</v>
      </c>
      <c r="B87" s="222"/>
      <c r="C87" s="226" t="s">
        <v>3</v>
      </c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8"/>
    </row>
    <row r="88" spans="1:14" ht="15.75" thickBot="1" x14ac:dyDescent="0.3">
      <c r="A88" s="30"/>
      <c r="B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thickBot="1" x14ac:dyDescent="0.3">
      <c r="A89" s="221" t="s">
        <v>21</v>
      </c>
      <c r="B89" s="222"/>
      <c r="C89" s="226" t="s">
        <v>4</v>
      </c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8"/>
    </row>
    <row r="90" spans="1:14" ht="15.75" thickBot="1" x14ac:dyDescent="0.3"/>
    <row r="91" spans="1:14" ht="25.5" customHeight="1" thickBot="1" x14ac:dyDescent="0.3">
      <c r="A91" s="229" t="s">
        <v>5</v>
      </c>
      <c r="B91" s="237" t="s">
        <v>8</v>
      </c>
      <c r="C91" s="238"/>
      <c r="D91" s="243" t="s">
        <v>34</v>
      </c>
      <c r="E91" s="22"/>
      <c r="F91" s="20"/>
      <c r="G91" s="21" t="s">
        <v>11</v>
      </c>
      <c r="H91" s="21"/>
      <c r="I91" s="21"/>
      <c r="J91" s="232" t="s">
        <v>13</v>
      </c>
      <c r="K91" s="232" t="s">
        <v>38</v>
      </c>
      <c r="L91" s="235" t="s">
        <v>14</v>
      </c>
      <c r="M91" s="236"/>
      <c r="N91" s="223" t="s">
        <v>15</v>
      </c>
    </row>
    <row r="92" spans="1:14" ht="25.5" customHeight="1" x14ac:dyDescent="0.25">
      <c r="A92" s="230"/>
      <c r="B92" s="239" t="s">
        <v>9</v>
      </c>
      <c r="C92" s="241" t="s">
        <v>10</v>
      </c>
      <c r="D92" s="244"/>
      <c r="E92" s="23" t="s">
        <v>35</v>
      </c>
      <c r="F92" s="24" t="s">
        <v>37</v>
      </c>
      <c r="G92" s="246" t="s">
        <v>7</v>
      </c>
      <c r="H92" s="248" t="s">
        <v>12</v>
      </c>
      <c r="I92" s="250" t="s">
        <v>6</v>
      </c>
      <c r="J92" s="233"/>
      <c r="K92" s="233"/>
      <c r="L92" s="252" t="s">
        <v>16</v>
      </c>
      <c r="M92" s="254" t="s">
        <v>17</v>
      </c>
      <c r="N92" s="224"/>
    </row>
    <row r="93" spans="1:14" ht="25.5" customHeight="1" thickBot="1" x14ac:dyDescent="0.3">
      <c r="A93" s="231"/>
      <c r="B93" s="240"/>
      <c r="C93" s="242"/>
      <c r="D93" s="245"/>
      <c r="E93" s="25" t="s">
        <v>36</v>
      </c>
      <c r="F93" s="26" t="s">
        <v>36</v>
      </c>
      <c r="G93" s="247"/>
      <c r="H93" s="249"/>
      <c r="I93" s="251"/>
      <c r="J93" s="234"/>
      <c r="K93" s="234"/>
      <c r="L93" s="253"/>
      <c r="M93" s="242"/>
      <c r="N93" s="260"/>
    </row>
    <row r="94" spans="1:14" ht="25.5" customHeight="1" x14ac:dyDescent="0.25">
      <c r="A94" s="95"/>
      <c r="B94" s="73"/>
      <c r="C94" s="74"/>
      <c r="D94" s="75">
        <f>C94-B94</f>
        <v>0</v>
      </c>
      <c r="E94" s="51"/>
      <c r="F94" s="52"/>
      <c r="G94" s="53"/>
      <c r="H94" s="54"/>
      <c r="I94" s="55"/>
      <c r="J94" s="95"/>
      <c r="K94" s="110"/>
      <c r="L94" s="56" t="s">
        <v>52</v>
      </c>
      <c r="M94" s="85"/>
      <c r="N94" s="88" t="s">
        <v>87</v>
      </c>
    </row>
    <row r="95" spans="1:14" ht="25.5" customHeight="1" x14ac:dyDescent="0.25">
      <c r="A95" s="72"/>
      <c r="B95" s="76"/>
      <c r="C95" s="64"/>
      <c r="D95" s="77">
        <f>C95-B95</f>
        <v>0</v>
      </c>
      <c r="E95" s="57"/>
      <c r="F95" s="58"/>
      <c r="G95" s="59"/>
      <c r="H95" s="60"/>
      <c r="I95" s="61"/>
      <c r="J95" s="72"/>
      <c r="K95" s="83"/>
      <c r="L95" s="63" t="s">
        <v>52</v>
      </c>
      <c r="M95" s="86"/>
      <c r="N95" s="89" t="s">
        <v>88</v>
      </c>
    </row>
    <row r="96" spans="1:14" ht="25.5" customHeight="1" x14ac:dyDescent="0.25">
      <c r="A96" s="72"/>
      <c r="B96" s="76"/>
      <c r="C96" s="64"/>
      <c r="D96" s="77"/>
      <c r="E96" s="57"/>
      <c r="F96" s="58"/>
      <c r="G96" s="59"/>
      <c r="H96" s="60"/>
      <c r="I96" s="61"/>
      <c r="J96" s="72"/>
      <c r="K96" s="83"/>
      <c r="L96" s="63"/>
      <c r="M96" s="86"/>
      <c r="N96" s="89"/>
    </row>
    <row r="97" spans="1:14" ht="25.5" customHeight="1" x14ac:dyDescent="0.25">
      <c r="A97" s="72"/>
      <c r="B97" s="76"/>
      <c r="C97" s="64"/>
      <c r="D97" s="77"/>
      <c r="E97" s="57"/>
      <c r="F97" s="58"/>
      <c r="G97" s="59"/>
      <c r="H97" s="60"/>
      <c r="I97" s="61"/>
      <c r="J97" s="72"/>
      <c r="K97" s="83"/>
      <c r="L97" s="63"/>
      <c r="M97" s="86"/>
      <c r="N97" s="89"/>
    </row>
    <row r="98" spans="1:14" ht="25.5" customHeight="1" x14ac:dyDescent="0.25">
      <c r="A98" s="72"/>
      <c r="B98" s="76"/>
      <c r="C98" s="64"/>
      <c r="D98" s="77"/>
      <c r="E98" s="57"/>
      <c r="F98" s="58"/>
      <c r="G98" s="59"/>
      <c r="H98" s="60"/>
      <c r="I98" s="61"/>
      <c r="J98" s="72"/>
      <c r="K98" s="83"/>
      <c r="L98" s="63"/>
      <c r="M98" s="86"/>
      <c r="N98" s="89"/>
    </row>
    <row r="99" spans="1:14" ht="25.5" customHeight="1" x14ac:dyDescent="0.25">
      <c r="A99" s="72"/>
      <c r="B99" s="76"/>
      <c r="C99" s="64"/>
      <c r="D99" s="77"/>
      <c r="E99" s="57"/>
      <c r="F99" s="58"/>
      <c r="G99" s="59"/>
      <c r="H99" s="60"/>
      <c r="I99" s="61"/>
      <c r="J99" s="72"/>
      <c r="K99" s="83"/>
      <c r="L99" s="63"/>
      <c r="M99" s="86"/>
      <c r="N99" s="89"/>
    </row>
    <row r="100" spans="1:14" ht="25.5" customHeight="1" x14ac:dyDescent="0.25">
      <c r="A100" s="72"/>
      <c r="B100" s="76"/>
      <c r="C100" s="64"/>
      <c r="D100" s="77"/>
      <c r="E100" s="57"/>
      <c r="F100" s="58"/>
      <c r="G100" s="59"/>
      <c r="H100" s="60"/>
      <c r="I100" s="61"/>
      <c r="J100" s="72"/>
      <c r="K100" s="83"/>
      <c r="L100" s="63"/>
      <c r="M100" s="86"/>
      <c r="N100" s="89"/>
    </row>
    <row r="101" spans="1:14" ht="25.5" customHeight="1" x14ac:dyDescent="0.25">
      <c r="A101" s="72"/>
      <c r="B101" s="76"/>
      <c r="C101" s="64"/>
      <c r="D101" s="77"/>
      <c r="E101" s="57"/>
      <c r="F101" s="58"/>
      <c r="G101" s="59"/>
      <c r="H101" s="60"/>
      <c r="I101" s="61"/>
      <c r="J101" s="72"/>
      <c r="K101" s="83"/>
      <c r="L101" s="63"/>
      <c r="M101" s="86"/>
      <c r="N101" s="89"/>
    </row>
    <row r="102" spans="1:14" ht="25.5" customHeight="1" x14ac:dyDescent="0.25">
      <c r="A102" s="72"/>
      <c r="B102" s="76"/>
      <c r="C102" s="64"/>
      <c r="D102" s="77"/>
      <c r="E102" s="57"/>
      <c r="F102" s="58"/>
      <c r="G102" s="59"/>
      <c r="H102" s="60"/>
      <c r="I102" s="61"/>
      <c r="J102" s="62"/>
      <c r="K102" s="83"/>
      <c r="L102" s="63"/>
      <c r="M102" s="86"/>
      <c r="N102" s="89"/>
    </row>
    <row r="103" spans="1:14" ht="25.5" customHeight="1" x14ac:dyDescent="0.25">
      <c r="A103" s="72"/>
      <c r="B103" s="76"/>
      <c r="C103" s="64"/>
      <c r="D103" s="77"/>
      <c r="E103" s="57"/>
      <c r="F103" s="58"/>
      <c r="G103" s="59"/>
      <c r="H103" s="60"/>
      <c r="I103" s="61"/>
      <c r="J103" s="62"/>
      <c r="K103" s="83"/>
      <c r="L103" s="63"/>
      <c r="M103" s="86"/>
      <c r="N103" s="89"/>
    </row>
    <row r="104" spans="1:14" ht="25.5" customHeight="1" x14ac:dyDescent="0.25">
      <c r="A104" s="72"/>
      <c r="B104" s="76"/>
      <c r="C104" s="64"/>
      <c r="D104" s="77"/>
      <c r="E104" s="57"/>
      <c r="F104" s="58"/>
      <c r="G104" s="59"/>
      <c r="H104" s="60"/>
      <c r="I104" s="61"/>
      <c r="J104" s="62"/>
      <c r="K104" s="83"/>
      <c r="L104" s="63"/>
      <c r="M104" s="86"/>
      <c r="N104" s="89"/>
    </row>
    <row r="105" spans="1:14" ht="25.5" customHeight="1" thickBot="1" x14ac:dyDescent="0.3">
      <c r="A105" s="96"/>
      <c r="B105" s="78"/>
      <c r="C105" s="79"/>
      <c r="D105" s="80"/>
      <c r="E105" s="65"/>
      <c r="F105" s="66"/>
      <c r="G105" s="67"/>
      <c r="H105" s="68"/>
      <c r="I105" s="69"/>
      <c r="J105" s="70"/>
      <c r="K105" s="91"/>
      <c r="L105" s="71"/>
      <c r="M105" s="87"/>
      <c r="N105" s="118"/>
    </row>
    <row r="106" spans="1:14" ht="25.5" customHeight="1" thickBot="1" x14ac:dyDescent="0.3">
      <c r="A106" s="97" t="s">
        <v>29</v>
      </c>
      <c r="B106" s="98"/>
      <c r="C106" s="99"/>
      <c r="D106" s="100"/>
      <c r="E106" s="101"/>
      <c r="F106" s="102"/>
      <c r="G106" s="103"/>
      <c r="H106" s="104"/>
      <c r="I106" s="105"/>
      <c r="J106" s="106"/>
      <c r="K106" s="106"/>
      <c r="L106" s="107"/>
      <c r="M106" s="108"/>
      <c r="N106" s="114"/>
    </row>
    <row r="108" spans="1:14" x14ac:dyDescent="0.25">
      <c r="B108" s="257" t="s">
        <v>31</v>
      </c>
      <c r="C108" s="257"/>
      <c r="I108" s="256" t="s">
        <v>25</v>
      </c>
      <c r="J108" s="256"/>
      <c r="K108" s="93"/>
      <c r="M108" s="256" t="s">
        <v>45</v>
      </c>
      <c r="N108" s="256"/>
    </row>
    <row r="109" spans="1:14" x14ac:dyDescent="0.25">
      <c r="B109" s="94"/>
      <c r="C109" s="94"/>
      <c r="I109" s="93"/>
      <c r="J109" s="93"/>
      <c r="K109" s="93"/>
      <c r="M109" s="93"/>
      <c r="N109" s="93"/>
    </row>
    <row r="110" spans="1:14" x14ac:dyDescent="0.25">
      <c r="G110" s="15"/>
    </row>
    <row r="111" spans="1:14" x14ac:dyDescent="0.25">
      <c r="A111" s="256" t="s">
        <v>22</v>
      </c>
      <c r="B111" s="256"/>
      <c r="C111" s="256"/>
      <c r="D111" s="256"/>
      <c r="E111" s="93"/>
      <c r="F111" s="93"/>
      <c r="H111" s="16" t="s">
        <v>26</v>
      </c>
      <c r="I111" s="16"/>
      <c r="J111" s="16"/>
      <c r="K111" s="16"/>
      <c r="L111" s="16"/>
      <c r="M111" s="256" t="s">
        <v>47</v>
      </c>
      <c r="N111" s="256"/>
    </row>
    <row r="112" spans="1:14" x14ac:dyDescent="0.25">
      <c r="A112" s="257" t="s">
        <v>23</v>
      </c>
      <c r="B112" s="257"/>
      <c r="C112" s="257"/>
      <c r="D112" s="257"/>
      <c r="E112" s="94"/>
      <c r="F112" s="94"/>
      <c r="H112" s="256" t="s">
        <v>27</v>
      </c>
      <c r="I112" s="256"/>
      <c r="J112" s="256"/>
      <c r="K112" s="256"/>
      <c r="L112" s="16"/>
      <c r="M112" s="256" t="s">
        <v>46</v>
      </c>
      <c r="N112" s="256"/>
    </row>
    <row r="113" spans="1:14" x14ac:dyDescent="0.25">
      <c r="B113" s="256" t="s">
        <v>24</v>
      </c>
      <c r="C113" s="256"/>
      <c r="H113" s="256" t="s">
        <v>28</v>
      </c>
      <c r="I113" s="256"/>
      <c r="J113" s="256"/>
      <c r="K113" s="256"/>
      <c r="L113" s="16"/>
      <c r="M113" s="255" t="s">
        <v>48</v>
      </c>
      <c r="N113" s="255"/>
    </row>
    <row r="114" spans="1:14" ht="15.75" x14ac:dyDescent="0.25">
      <c r="N114" s="13" t="s">
        <v>39</v>
      </c>
    </row>
    <row r="115" spans="1:14" ht="15.75" x14ac:dyDescent="0.25">
      <c r="A115" s="216" t="s">
        <v>0</v>
      </c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</row>
    <row r="116" spans="1:14" ht="15.75" x14ac:dyDescent="0.25">
      <c r="A116" s="216" t="s">
        <v>18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</row>
    <row r="119" spans="1:14" ht="15.75" thickBot="1" x14ac:dyDescent="0.3">
      <c r="A119" s="1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thickBot="1" x14ac:dyDescent="0.3">
      <c r="A120" s="29" t="s">
        <v>19</v>
      </c>
      <c r="B120" s="217" t="s">
        <v>282</v>
      </c>
      <c r="C120" s="218"/>
      <c r="D120" s="29" t="s">
        <v>1</v>
      </c>
      <c r="E120" s="165">
        <v>2014</v>
      </c>
      <c r="F120" s="34"/>
      <c r="G120" s="219"/>
      <c r="H120" s="220"/>
      <c r="I120" s="29" t="s">
        <v>2</v>
      </c>
      <c r="J120" s="46" t="s">
        <v>287</v>
      </c>
      <c r="K120" s="35"/>
      <c r="L120" s="168" t="s">
        <v>40</v>
      </c>
      <c r="M120" s="47" t="s">
        <v>288</v>
      </c>
      <c r="N120" s="36"/>
    </row>
    <row r="121" spans="1:14" ht="15.75" thickBot="1" x14ac:dyDescent="0.3">
      <c r="A121" s="28"/>
      <c r="B121" s="31"/>
      <c r="C121" s="31"/>
      <c r="D121" s="27"/>
      <c r="E121" s="27"/>
      <c r="F121" s="27"/>
      <c r="G121" s="31"/>
      <c r="H121" s="31"/>
      <c r="I121" s="27"/>
      <c r="J121" s="31"/>
      <c r="K121" s="31"/>
      <c r="L121" s="27"/>
      <c r="M121" s="32"/>
      <c r="N121" s="33"/>
    </row>
    <row r="122" spans="1:14" ht="15.75" thickBot="1" x14ac:dyDescent="0.3">
      <c r="A122" s="29" t="s">
        <v>41</v>
      </c>
      <c r="B122" s="217" t="s">
        <v>289</v>
      </c>
      <c r="C122" s="218"/>
      <c r="D122" s="29" t="s">
        <v>42</v>
      </c>
      <c r="E122" s="165">
        <v>54103006</v>
      </c>
      <c r="F122" s="34"/>
      <c r="G122" s="166"/>
      <c r="H122" s="167"/>
      <c r="I122" s="29" t="s">
        <v>43</v>
      </c>
      <c r="J122" s="35"/>
      <c r="K122" s="35"/>
      <c r="L122" s="84" t="s">
        <v>44</v>
      </c>
      <c r="M122" s="165" t="s">
        <v>286</v>
      </c>
      <c r="N122" s="36"/>
    </row>
    <row r="123" spans="1:14" ht="15.75" thickBot="1" x14ac:dyDescent="0.3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thickBot="1" x14ac:dyDescent="0.3">
      <c r="A124" s="221" t="s">
        <v>20</v>
      </c>
      <c r="B124" s="222"/>
      <c r="C124" s="226" t="s">
        <v>3</v>
      </c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8"/>
    </row>
    <row r="125" spans="1:14" ht="15.75" thickBot="1" x14ac:dyDescent="0.3">
      <c r="A125" s="30"/>
      <c r="B125" s="30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thickBot="1" x14ac:dyDescent="0.3">
      <c r="A126" s="221" t="s">
        <v>21</v>
      </c>
      <c r="B126" s="222"/>
      <c r="C126" s="226" t="s">
        <v>4</v>
      </c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8"/>
    </row>
    <row r="127" spans="1:14" ht="15.75" thickBot="1" x14ac:dyDescent="0.3"/>
    <row r="128" spans="1:14" ht="25.5" customHeight="1" thickBot="1" x14ac:dyDescent="0.3">
      <c r="A128" s="229" t="s">
        <v>5</v>
      </c>
      <c r="B128" s="237" t="s">
        <v>8</v>
      </c>
      <c r="C128" s="238"/>
      <c r="D128" s="243" t="s">
        <v>34</v>
      </c>
      <c r="E128" s="22"/>
      <c r="F128" s="20"/>
      <c r="G128" s="21" t="s">
        <v>11</v>
      </c>
      <c r="H128" s="21"/>
      <c r="I128" s="21"/>
      <c r="J128" s="232" t="s">
        <v>13</v>
      </c>
      <c r="K128" s="232" t="s">
        <v>38</v>
      </c>
      <c r="L128" s="235" t="s">
        <v>14</v>
      </c>
      <c r="M128" s="236"/>
      <c r="N128" s="223" t="s">
        <v>15</v>
      </c>
    </row>
    <row r="129" spans="1:14" ht="25.5" customHeight="1" x14ac:dyDescent="0.25">
      <c r="A129" s="230"/>
      <c r="B129" s="239" t="s">
        <v>9</v>
      </c>
      <c r="C129" s="241" t="s">
        <v>10</v>
      </c>
      <c r="D129" s="244"/>
      <c r="E129" s="23" t="s">
        <v>35</v>
      </c>
      <c r="F129" s="24" t="s">
        <v>37</v>
      </c>
      <c r="G129" s="246" t="s">
        <v>7</v>
      </c>
      <c r="H129" s="248" t="s">
        <v>12</v>
      </c>
      <c r="I129" s="250" t="s">
        <v>6</v>
      </c>
      <c r="J129" s="233"/>
      <c r="K129" s="233"/>
      <c r="L129" s="252" t="s">
        <v>16</v>
      </c>
      <c r="M129" s="254" t="s">
        <v>17</v>
      </c>
      <c r="N129" s="224"/>
    </row>
    <row r="130" spans="1:14" ht="25.5" customHeight="1" thickBot="1" x14ac:dyDescent="0.3">
      <c r="A130" s="231"/>
      <c r="B130" s="240"/>
      <c r="C130" s="242"/>
      <c r="D130" s="245"/>
      <c r="E130" s="25" t="s">
        <v>36</v>
      </c>
      <c r="F130" s="26" t="s">
        <v>36</v>
      </c>
      <c r="G130" s="247"/>
      <c r="H130" s="249"/>
      <c r="I130" s="251"/>
      <c r="J130" s="234"/>
      <c r="K130" s="233"/>
      <c r="L130" s="253"/>
      <c r="M130" s="242"/>
      <c r="N130" s="225"/>
    </row>
    <row r="131" spans="1:14" ht="25.5" customHeight="1" x14ac:dyDescent="0.25">
      <c r="A131" s="95"/>
      <c r="B131" s="73"/>
      <c r="C131" s="74"/>
      <c r="D131" s="75"/>
      <c r="E131" s="51"/>
      <c r="F131" s="52"/>
      <c r="G131" s="53"/>
      <c r="H131" s="54"/>
      <c r="I131" s="55"/>
      <c r="J131" s="95"/>
      <c r="K131" s="110"/>
      <c r="L131" s="56"/>
      <c r="M131" s="85"/>
      <c r="N131" s="89"/>
    </row>
    <row r="132" spans="1:14" ht="25.5" customHeight="1" x14ac:dyDescent="0.25">
      <c r="A132" s="72"/>
      <c r="B132" s="76"/>
      <c r="C132" s="64"/>
      <c r="D132" s="77"/>
      <c r="E132" s="57"/>
      <c r="F132" s="58"/>
      <c r="G132" s="59"/>
      <c r="H132" s="60"/>
      <c r="I132" s="61"/>
      <c r="J132" s="72"/>
      <c r="K132" s="83"/>
      <c r="L132" s="63"/>
      <c r="M132" s="86"/>
      <c r="N132" s="89"/>
    </row>
    <row r="133" spans="1:14" ht="25.5" customHeight="1" x14ac:dyDescent="0.25">
      <c r="A133" s="72"/>
      <c r="B133" s="76"/>
      <c r="C133" s="64"/>
      <c r="D133" s="77"/>
      <c r="E133" s="57"/>
      <c r="F133" s="58"/>
      <c r="G133" s="59"/>
      <c r="H133" s="60"/>
      <c r="I133" s="61"/>
      <c r="J133" s="72"/>
      <c r="K133" s="83"/>
      <c r="L133" s="63"/>
      <c r="M133" s="86"/>
      <c r="N133" s="89"/>
    </row>
    <row r="134" spans="1:14" ht="25.5" customHeight="1" x14ac:dyDescent="0.25">
      <c r="A134" s="72"/>
      <c r="B134" s="76"/>
      <c r="C134" s="64"/>
      <c r="D134" s="77"/>
      <c r="E134" s="57"/>
      <c r="F134" s="58"/>
      <c r="G134" s="59"/>
      <c r="H134" s="60"/>
      <c r="I134" s="61"/>
      <c r="J134" s="72"/>
      <c r="K134" s="83"/>
      <c r="L134" s="63"/>
      <c r="M134" s="86"/>
      <c r="N134" s="89"/>
    </row>
    <row r="135" spans="1:14" ht="25.5" customHeight="1" x14ac:dyDescent="0.25">
      <c r="A135" s="72"/>
      <c r="B135" s="76"/>
      <c r="C135" s="64"/>
      <c r="D135" s="77"/>
      <c r="E135" s="57"/>
      <c r="F135" s="58"/>
      <c r="G135" s="59"/>
      <c r="H135" s="60"/>
      <c r="I135" s="61"/>
      <c r="J135" s="72"/>
      <c r="K135" s="83"/>
      <c r="L135" s="63"/>
      <c r="M135" s="86"/>
      <c r="N135" s="89"/>
    </row>
    <row r="136" spans="1:14" ht="25.5" customHeight="1" x14ac:dyDescent="0.25">
      <c r="A136" s="72"/>
      <c r="B136" s="76"/>
      <c r="C136" s="64"/>
      <c r="D136" s="77"/>
      <c r="E136" s="57"/>
      <c r="F136" s="58"/>
      <c r="G136" s="59"/>
      <c r="H136" s="60"/>
      <c r="I136" s="61"/>
      <c r="J136" s="72"/>
      <c r="K136" s="83"/>
      <c r="L136" s="63"/>
      <c r="M136" s="86"/>
      <c r="N136" s="89"/>
    </row>
    <row r="137" spans="1:14" ht="25.5" customHeight="1" x14ac:dyDescent="0.25">
      <c r="A137" s="72"/>
      <c r="B137" s="76"/>
      <c r="C137" s="64"/>
      <c r="D137" s="77"/>
      <c r="E137" s="57"/>
      <c r="F137" s="58"/>
      <c r="G137" s="59"/>
      <c r="H137" s="60"/>
      <c r="I137" s="61"/>
      <c r="J137" s="72"/>
      <c r="K137" s="83"/>
      <c r="L137" s="63"/>
      <c r="M137" s="86"/>
      <c r="N137" s="89"/>
    </row>
    <row r="138" spans="1:14" ht="25.5" customHeight="1" x14ac:dyDescent="0.25">
      <c r="A138" s="72"/>
      <c r="B138" s="76"/>
      <c r="C138" s="64"/>
      <c r="D138" s="77"/>
      <c r="E138" s="57"/>
      <c r="F138" s="58"/>
      <c r="G138" s="59"/>
      <c r="H138" s="60"/>
      <c r="I138" s="61"/>
      <c r="J138" s="72"/>
      <c r="K138" s="83"/>
      <c r="L138" s="63"/>
      <c r="M138" s="86"/>
      <c r="N138" s="89"/>
    </row>
    <row r="139" spans="1:14" ht="25.5" customHeight="1" x14ac:dyDescent="0.25">
      <c r="A139" s="72"/>
      <c r="B139" s="76"/>
      <c r="C139" s="64"/>
      <c r="D139" s="77"/>
      <c r="E139" s="57"/>
      <c r="F139" s="58"/>
      <c r="G139" s="59"/>
      <c r="H139" s="60"/>
      <c r="I139" s="61"/>
      <c r="J139" s="112"/>
      <c r="K139" s="83"/>
      <c r="L139" s="63"/>
      <c r="M139" s="86"/>
      <c r="N139" s="89"/>
    </row>
    <row r="140" spans="1:14" ht="25.5" customHeight="1" x14ac:dyDescent="0.25">
      <c r="A140" s="72"/>
      <c r="B140" s="76"/>
      <c r="C140" s="64"/>
      <c r="D140" s="77"/>
      <c r="E140" s="57"/>
      <c r="F140" s="58"/>
      <c r="G140" s="59"/>
      <c r="H140" s="60"/>
      <c r="I140" s="61"/>
      <c r="J140" s="112"/>
      <c r="K140" s="83"/>
      <c r="L140" s="63"/>
      <c r="M140" s="86"/>
      <c r="N140" s="89"/>
    </row>
    <row r="141" spans="1:14" ht="25.5" customHeight="1" x14ac:dyDescent="0.25">
      <c r="A141" s="72"/>
      <c r="B141" s="76"/>
      <c r="C141" s="64"/>
      <c r="D141" s="77"/>
      <c r="E141" s="57"/>
      <c r="F141" s="58"/>
      <c r="G141" s="59"/>
      <c r="H141" s="60"/>
      <c r="I141" s="61"/>
      <c r="J141" s="112"/>
      <c r="K141" s="83"/>
      <c r="L141" s="63"/>
      <c r="M141" s="86"/>
      <c r="N141" s="89"/>
    </row>
    <row r="142" spans="1:14" ht="25.5" customHeight="1" thickBot="1" x14ac:dyDescent="0.3">
      <c r="A142" s="96"/>
      <c r="B142" s="78"/>
      <c r="C142" s="79"/>
      <c r="D142" s="80"/>
      <c r="E142" s="65"/>
      <c r="F142" s="66"/>
      <c r="G142" s="67"/>
      <c r="H142" s="68"/>
      <c r="I142" s="69"/>
      <c r="J142" s="113"/>
      <c r="K142" s="91"/>
      <c r="L142" s="71"/>
      <c r="M142" s="87"/>
      <c r="N142" s="90"/>
    </row>
    <row r="143" spans="1:14" ht="25.5" customHeight="1" thickBot="1" x14ac:dyDescent="0.3">
      <c r="A143" s="97" t="s">
        <v>29</v>
      </c>
      <c r="B143" s="98"/>
      <c r="C143" s="99"/>
      <c r="D143" s="100"/>
      <c r="E143" s="101"/>
      <c r="F143" s="102"/>
      <c r="G143" s="103"/>
      <c r="H143" s="104"/>
      <c r="I143" s="105"/>
      <c r="J143" s="106"/>
      <c r="K143" s="114"/>
      <c r="L143" s="107"/>
      <c r="M143" s="108"/>
      <c r="N143" s="106"/>
    </row>
    <row r="145" spans="1:14" x14ac:dyDescent="0.25">
      <c r="B145" s="257" t="s">
        <v>31</v>
      </c>
      <c r="C145" s="257"/>
      <c r="I145" s="256" t="s">
        <v>25</v>
      </c>
      <c r="J145" s="256"/>
      <c r="K145" s="93"/>
      <c r="M145" s="256" t="s">
        <v>45</v>
      </c>
      <c r="N145" s="256"/>
    </row>
    <row r="146" spans="1:14" x14ac:dyDescent="0.25">
      <c r="B146" s="94"/>
      <c r="C146" s="94"/>
      <c r="I146" s="93"/>
      <c r="J146" s="93"/>
      <c r="K146" s="93"/>
      <c r="M146" s="93"/>
      <c r="N146" s="93"/>
    </row>
    <row r="147" spans="1:14" x14ac:dyDescent="0.25">
      <c r="G147" s="15"/>
    </row>
    <row r="148" spans="1:14" x14ac:dyDescent="0.25">
      <c r="A148" s="256" t="s">
        <v>22</v>
      </c>
      <c r="B148" s="256"/>
      <c r="C148" s="256"/>
      <c r="D148" s="256"/>
      <c r="E148" s="93"/>
      <c r="F148" s="93"/>
      <c r="H148" s="16" t="s">
        <v>26</v>
      </c>
      <c r="I148" s="16"/>
      <c r="J148" s="16"/>
      <c r="K148" s="16"/>
      <c r="L148" s="16"/>
      <c r="M148" s="256" t="s">
        <v>47</v>
      </c>
      <c r="N148" s="256"/>
    </row>
    <row r="149" spans="1:14" x14ac:dyDescent="0.25">
      <c r="A149" s="257" t="s">
        <v>23</v>
      </c>
      <c r="B149" s="257"/>
      <c r="C149" s="257"/>
      <c r="D149" s="257"/>
      <c r="E149" s="94"/>
      <c r="F149" s="94"/>
      <c r="H149" s="256" t="s">
        <v>27</v>
      </c>
      <c r="I149" s="256"/>
      <c r="J149" s="256"/>
      <c r="K149" s="256"/>
      <c r="L149" s="16"/>
      <c r="M149" s="256" t="s">
        <v>46</v>
      </c>
      <c r="N149" s="256"/>
    </row>
    <row r="150" spans="1:14" x14ac:dyDescent="0.25">
      <c r="B150" s="256" t="s">
        <v>24</v>
      </c>
      <c r="C150" s="256"/>
      <c r="H150" s="256" t="s">
        <v>28</v>
      </c>
      <c r="I150" s="256"/>
      <c r="J150" s="256"/>
      <c r="K150" s="256"/>
      <c r="L150" s="16"/>
      <c r="M150" s="255" t="s">
        <v>48</v>
      </c>
      <c r="N150" s="255"/>
    </row>
  </sheetData>
  <mergeCells count="136">
    <mergeCell ref="B150:C150"/>
    <mergeCell ref="H150:K150"/>
    <mergeCell ref="M150:N150"/>
    <mergeCell ref="B145:C145"/>
    <mergeCell ref="I145:J145"/>
    <mergeCell ref="M145:N145"/>
    <mergeCell ref="A148:D148"/>
    <mergeCell ref="M148:N148"/>
    <mergeCell ref="A149:D149"/>
    <mergeCell ref="H149:K149"/>
    <mergeCell ref="M149:N149"/>
    <mergeCell ref="B122:C122"/>
    <mergeCell ref="A124:B124"/>
    <mergeCell ref="C124:N124"/>
    <mergeCell ref="A126:B126"/>
    <mergeCell ref="C126:N126"/>
    <mergeCell ref="A128:A130"/>
    <mergeCell ref="B128:C128"/>
    <mergeCell ref="D128:D130"/>
    <mergeCell ref="J128:J130"/>
    <mergeCell ref="K128:K130"/>
    <mergeCell ref="L128:M128"/>
    <mergeCell ref="N128:N130"/>
    <mergeCell ref="B129:B130"/>
    <mergeCell ref="C129:C130"/>
    <mergeCell ref="G129:G130"/>
    <mergeCell ref="H129:H130"/>
    <mergeCell ref="I129:I130"/>
    <mergeCell ref="L129:L130"/>
    <mergeCell ref="M129:M130"/>
    <mergeCell ref="B113:C113"/>
    <mergeCell ref="H113:K113"/>
    <mergeCell ref="M113:N113"/>
    <mergeCell ref="A115:N115"/>
    <mergeCell ref="A116:N116"/>
    <mergeCell ref="B120:C120"/>
    <mergeCell ref="G120:H120"/>
    <mergeCell ref="B108:C108"/>
    <mergeCell ref="I108:J108"/>
    <mergeCell ref="M108:N108"/>
    <mergeCell ref="A111:D111"/>
    <mergeCell ref="M111:N111"/>
    <mergeCell ref="A112:D112"/>
    <mergeCell ref="H112:K112"/>
    <mergeCell ref="M112:N112"/>
    <mergeCell ref="B85:C85"/>
    <mergeCell ref="A87:B87"/>
    <mergeCell ref="C87:N87"/>
    <mergeCell ref="A89:B89"/>
    <mergeCell ref="C89:N89"/>
    <mergeCell ref="A91:A93"/>
    <mergeCell ref="B91:C91"/>
    <mergeCell ref="D91:D93"/>
    <mergeCell ref="J91:J93"/>
    <mergeCell ref="K91:K93"/>
    <mergeCell ref="L91:M91"/>
    <mergeCell ref="N91:N93"/>
    <mergeCell ref="B92:B93"/>
    <mergeCell ref="C92:C93"/>
    <mergeCell ref="G92:G93"/>
    <mergeCell ref="H92:H93"/>
    <mergeCell ref="I92:I93"/>
    <mergeCell ref="L92:L93"/>
    <mergeCell ref="M92:M93"/>
    <mergeCell ref="B76:C76"/>
    <mergeCell ref="H76:K76"/>
    <mergeCell ref="M76:N76"/>
    <mergeCell ref="A78:N78"/>
    <mergeCell ref="A79:N79"/>
    <mergeCell ref="B83:C83"/>
    <mergeCell ref="G83:H83"/>
    <mergeCell ref="B71:C71"/>
    <mergeCell ref="I71:J71"/>
    <mergeCell ref="M71:N71"/>
    <mergeCell ref="A74:D74"/>
    <mergeCell ref="M74:N74"/>
    <mergeCell ref="A75:D75"/>
    <mergeCell ref="H75:K75"/>
    <mergeCell ref="M75:N75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/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2.570312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282</v>
      </c>
      <c r="C7" s="218"/>
      <c r="D7" s="29" t="s">
        <v>1</v>
      </c>
      <c r="E7" s="165">
        <v>2014</v>
      </c>
      <c r="F7" s="34"/>
      <c r="G7" s="219"/>
      <c r="H7" s="220"/>
      <c r="I7" s="29" t="s">
        <v>2</v>
      </c>
      <c r="J7" s="46" t="s">
        <v>290</v>
      </c>
      <c r="K7" s="35"/>
      <c r="L7" s="168" t="s">
        <v>40</v>
      </c>
      <c r="M7" s="47" t="s">
        <v>291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292</v>
      </c>
      <c r="C9" s="218"/>
      <c r="D9" s="29" t="s">
        <v>42</v>
      </c>
      <c r="E9" s="165">
        <v>54103005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286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60"/>
      <c r="O17" s="8"/>
      <c r="P17" s="9"/>
      <c r="Q17" s="7"/>
    </row>
    <row r="18" spans="1:17" ht="24" customHeight="1" x14ac:dyDescent="0.25">
      <c r="A18" s="95">
        <v>42005</v>
      </c>
      <c r="B18" s="73">
        <v>57880</v>
      </c>
      <c r="C18" s="74">
        <v>60548</v>
      </c>
      <c r="D18" s="75">
        <f>C18-B18</f>
        <v>2668</v>
      </c>
      <c r="E18" s="120">
        <v>19479</v>
      </c>
      <c r="F18" s="52">
        <v>42012</v>
      </c>
      <c r="G18" s="139">
        <v>138.851</v>
      </c>
      <c r="H18" s="157">
        <v>14.07</v>
      </c>
      <c r="I18" s="135">
        <v>1954.19</v>
      </c>
      <c r="J18" s="143">
        <f>D18/G18</f>
        <v>19.214841808845453</v>
      </c>
      <c r="K18" s="110" t="s">
        <v>228</v>
      </c>
      <c r="L18" s="56" t="s">
        <v>52</v>
      </c>
      <c r="M18" s="85" t="s">
        <v>229</v>
      </c>
      <c r="N18" s="88" t="s">
        <v>245</v>
      </c>
      <c r="O18" s="7"/>
      <c r="P18" s="10"/>
      <c r="Q18" s="7"/>
    </row>
    <row r="19" spans="1:17" ht="24" customHeight="1" x14ac:dyDescent="0.25">
      <c r="A19" s="95">
        <v>42011</v>
      </c>
      <c r="B19" s="73">
        <v>60548</v>
      </c>
      <c r="C19" s="74">
        <v>60566</v>
      </c>
      <c r="D19" s="129">
        <v>18</v>
      </c>
      <c r="E19" s="133">
        <v>1626</v>
      </c>
      <c r="F19" s="130">
        <v>42011</v>
      </c>
      <c r="G19" s="140">
        <v>41.701999999999998</v>
      </c>
      <c r="H19" s="158">
        <v>14.39</v>
      </c>
      <c r="I19" s="136">
        <v>600.09</v>
      </c>
      <c r="J19" s="143">
        <v>19.88</v>
      </c>
      <c r="K19" s="131">
        <v>42011</v>
      </c>
      <c r="L19" s="56" t="s">
        <v>52</v>
      </c>
      <c r="M19" s="85" t="s">
        <v>76</v>
      </c>
      <c r="N19" s="132" t="s">
        <v>62</v>
      </c>
      <c r="O19" s="7"/>
      <c r="P19" s="10"/>
      <c r="Q19" s="7"/>
    </row>
    <row r="20" spans="1:17" ht="24" customHeight="1" x14ac:dyDescent="0.25">
      <c r="A20" s="72">
        <v>42011</v>
      </c>
      <c r="B20" s="76">
        <v>60566</v>
      </c>
      <c r="C20" s="64">
        <v>60715</v>
      </c>
      <c r="D20" s="77">
        <f>C20-B20</f>
        <v>149</v>
      </c>
      <c r="E20" s="121"/>
      <c r="F20" s="58"/>
      <c r="G20" s="141"/>
      <c r="H20" s="159"/>
      <c r="I20" s="137"/>
      <c r="J20" s="144"/>
      <c r="K20" s="83">
        <v>42011</v>
      </c>
      <c r="L20" s="63" t="s">
        <v>52</v>
      </c>
      <c r="M20" s="85" t="s">
        <v>90</v>
      </c>
      <c r="N20" s="89" t="s">
        <v>61</v>
      </c>
      <c r="O20" s="7"/>
      <c r="P20" s="10"/>
      <c r="Q20" s="7"/>
    </row>
    <row r="21" spans="1:17" ht="24" customHeight="1" x14ac:dyDescent="0.25">
      <c r="A21" s="72">
        <v>42012</v>
      </c>
      <c r="B21" s="76">
        <v>60715</v>
      </c>
      <c r="C21" s="64">
        <v>60740</v>
      </c>
      <c r="D21" s="77">
        <f t="shared" ref="D21:D30" si="0">C21-B21</f>
        <v>25</v>
      </c>
      <c r="E21" s="121"/>
      <c r="F21" s="58"/>
      <c r="G21" s="141"/>
      <c r="H21" s="159"/>
      <c r="I21" s="137"/>
      <c r="J21" s="144"/>
      <c r="K21" s="83">
        <v>42012</v>
      </c>
      <c r="L21" s="63" t="s">
        <v>52</v>
      </c>
      <c r="M21" s="86" t="s">
        <v>76</v>
      </c>
      <c r="N21" s="89" t="s">
        <v>67</v>
      </c>
      <c r="O21" s="7"/>
      <c r="P21" s="10"/>
      <c r="Q21" s="7"/>
    </row>
    <row r="22" spans="1:17" ht="24" customHeight="1" x14ac:dyDescent="0.25">
      <c r="A22" s="72">
        <v>42012</v>
      </c>
      <c r="B22" s="76">
        <v>60740</v>
      </c>
      <c r="C22" s="64">
        <v>60774</v>
      </c>
      <c r="D22" s="77">
        <f t="shared" si="0"/>
        <v>34</v>
      </c>
      <c r="E22" s="121"/>
      <c r="F22" s="58"/>
      <c r="G22" s="141"/>
      <c r="H22" s="159"/>
      <c r="I22" s="137"/>
      <c r="J22" s="144"/>
      <c r="K22" s="83">
        <v>42012</v>
      </c>
      <c r="L22" s="63" t="s">
        <v>52</v>
      </c>
      <c r="M22" s="111" t="s">
        <v>148</v>
      </c>
      <c r="N22" s="89" t="s">
        <v>62</v>
      </c>
      <c r="O22" s="7"/>
      <c r="P22" s="10"/>
      <c r="Q22" s="7"/>
    </row>
    <row r="23" spans="1:17" ht="24" customHeight="1" x14ac:dyDescent="0.25">
      <c r="A23" s="72">
        <v>42012</v>
      </c>
      <c r="B23" s="76">
        <v>60774</v>
      </c>
      <c r="C23" s="64">
        <v>61120</v>
      </c>
      <c r="D23" s="77">
        <f t="shared" si="0"/>
        <v>346</v>
      </c>
      <c r="E23" s="121">
        <v>1632</v>
      </c>
      <c r="F23" s="58">
        <v>42012</v>
      </c>
      <c r="G23" s="141">
        <v>20.861999999999998</v>
      </c>
      <c r="H23" s="159">
        <v>14.39</v>
      </c>
      <c r="I23" s="137">
        <v>300.2</v>
      </c>
      <c r="J23" s="144">
        <v>10.5</v>
      </c>
      <c r="K23" s="83">
        <v>42012</v>
      </c>
      <c r="L23" s="63" t="s">
        <v>52</v>
      </c>
      <c r="M23" s="85" t="s">
        <v>213</v>
      </c>
      <c r="N23" s="89" t="s">
        <v>68</v>
      </c>
      <c r="O23" s="7"/>
      <c r="P23" s="10"/>
      <c r="Q23" s="7"/>
    </row>
    <row r="24" spans="1:17" ht="24" customHeight="1" x14ac:dyDescent="0.25">
      <c r="A24" s="72">
        <v>42014</v>
      </c>
      <c r="B24" s="76">
        <v>61120</v>
      </c>
      <c r="C24" s="64">
        <v>61133</v>
      </c>
      <c r="D24" s="77">
        <f t="shared" si="0"/>
        <v>13</v>
      </c>
      <c r="E24" s="121"/>
      <c r="F24" s="58"/>
      <c r="G24" s="141"/>
      <c r="H24" s="159"/>
      <c r="I24" s="137"/>
      <c r="J24" s="144"/>
      <c r="K24" s="83">
        <v>42014</v>
      </c>
      <c r="L24" s="63" t="s">
        <v>52</v>
      </c>
      <c r="M24" s="85" t="s">
        <v>76</v>
      </c>
      <c r="N24" s="89" t="s">
        <v>61</v>
      </c>
      <c r="O24" s="7"/>
      <c r="P24" s="10"/>
      <c r="Q24" s="7"/>
    </row>
    <row r="25" spans="1:17" ht="24" customHeight="1" x14ac:dyDescent="0.25">
      <c r="A25" s="72">
        <v>42014</v>
      </c>
      <c r="B25" s="76">
        <v>61133</v>
      </c>
      <c r="C25" s="64">
        <v>61440</v>
      </c>
      <c r="D25" s="77">
        <f t="shared" si="0"/>
        <v>307</v>
      </c>
      <c r="E25" s="121"/>
      <c r="F25" s="58"/>
      <c r="G25" s="141"/>
      <c r="H25" s="159"/>
      <c r="I25" s="137"/>
      <c r="J25" s="144"/>
      <c r="K25" s="83">
        <v>42014</v>
      </c>
      <c r="L25" s="63" t="s">
        <v>52</v>
      </c>
      <c r="M25" s="86" t="s">
        <v>214</v>
      </c>
      <c r="N25" s="89" t="s">
        <v>61</v>
      </c>
      <c r="O25" s="7"/>
      <c r="P25" s="10"/>
      <c r="Q25" s="7"/>
    </row>
    <row r="26" spans="1:17" ht="24" customHeight="1" x14ac:dyDescent="0.25">
      <c r="A26" s="72">
        <v>42016</v>
      </c>
      <c r="B26" s="76">
        <v>61440</v>
      </c>
      <c r="C26" s="64">
        <v>61628</v>
      </c>
      <c r="D26" s="77">
        <f t="shared" si="0"/>
        <v>188</v>
      </c>
      <c r="E26" s="121">
        <v>1648</v>
      </c>
      <c r="F26" s="58">
        <v>42016</v>
      </c>
      <c r="G26" s="141">
        <v>36.85</v>
      </c>
      <c r="H26" s="159">
        <v>14.39</v>
      </c>
      <c r="I26" s="137">
        <v>530.27</v>
      </c>
      <c r="J26" s="144">
        <v>18.07</v>
      </c>
      <c r="K26" s="83">
        <v>42016</v>
      </c>
      <c r="L26" s="63" t="s">
        <v>52</v>
      </c>
      <c r="M26" s="85" t="s">
        <v>215</v>
      </c>
      <c r="N26" s="89" t="s">
        <v>62</v>
      </c>
      <c r="O26" s="7"/>
      <c r="P26" s="10"/>
      <c r="Q26" s="7"/>
    </row>
    <row r="27" spans="1:17" ht="24" customHeight="1" x14ac:dyDescent="0.25">
      <c r="A27" s="72">
        <v>42017</v>
      </c>
      <c r="B27" s="76">
        <v>61628</v>
      </c>
      <c r="C27" s="64">
        <v>61684</v>
      </c>
      <c r="D27" s="77">
        <f t="shared" si="0"/>
        <v>56</v>
      </c>
      <c r="E27" s="121"/>
      <c r="F27" s="58"/>
      <c r="G27" s="141"/>
      <c r="H27" s="159"/>
      <c r="I27" s="137"/>
      <c r="J27" s="144"/>
      <c r="K27" s="83">
        <v>42017</v>
      </c>
      <c r="L27" s="63" t="s">
        <v>52</v>
      </c>
      <c r="M27" s="85" t="s">
        <v>216</v>
      </c>
      <c r="N27" s="89" t="s">
        <v>62</v>
      </c>
      <c r="O27" s="7"/>
      <c r="P27" s="10"/>
      <c r="Q27" s="7"/>
    </row>
    <row r="28" spans="1:17" ht="24" customHeight="1" x14ac:dyDescent="0.25">
      <c r="A28" s="72">
        <v>42017</v>
      </c>
      <c r="B28" s="76">
        <v>61684</v>
      </c>
      <c r="C28" s="64">
        <v>61694</v>
      </c>
      <c r="D28" s="77">
        <f t="shared" si="0"/>
        <v>10</v>
      </c>
      <c r="E28" s="121">
        <v>1649</v>
      </c>
      <c r="F28" s="58">
        <v>42017</v>
      </c>
      <c r="G28" s="141">
        <v>27.367000000000001</v>
      </c>
      <c r="H28" s="159">
        <v>14.39</v>
      </c>
      <c r="I28" s="137">
        <v>393.81</v>
      </c>
      <c r="J28" s="144">
        <v>9.2799999999999994</v>
      </c>
      <c r="K28" s="83">
        <v>42017</v>
      </c>
      <c r="L28" s="63" t="s">
        <v>52</v>
      </c>
      <c r="M28" s="86" t="s">
        <v>94</v>
      </c>
      <c r="N28" s="89" t="s">
        <v>71</v>
      </c>
      <c r="O28" s="7"/>
      <c r="P28" s="10"/>
      <c r="Q28" s="7"/>
    </row>
    <row r="29" spans="1:17" ht="24" customHeight="1" x14ac:dyDescent="0.25">
      <c r="A29" s="72">
        <v>42017</v>
      </c>
      <c r="B29" s="76">
        <v>61694</v>
      </c>
      <c r="C29" s="64">
        <v>62027</v>
      </c>
      <c r="D29" s="77">
        <f t="shared" si="0"/>
        <v>333</v>
      </c>
      <c r="E29" s="121"/>
      <c r="F29" s="58"/>
      <c r="G29" s="141"/>
      <c r="H29" s="159"/>
      <c r="I29" s="137"/>
      <c r="J29" s="144"/>
      <c r="K29" s="83">
        <v>42017</v>
      </c>
      <c r="L29" s="63" t="s">
        <v>52</v>
      </c>
      <c r="M29" s="86" t="s">
        <v>217</v>
      </c>
      <c r="N29" s="89" t="s">
        <v>62</v>
      </c>
      <c r="O29" s="7"/>
      <c r="P29" s="10"/>
      <c r="Q29" s="7"/>
    </row>
    <row r="30" spans="1:17" ht="24" customHeight="1" thickBot="1" x14ac:dyDescent="0.3">
      <c r="A30" s="96">
        <v>42019</v>
      </c>
      <c r="B30" s="78">
        <v>62027</v>
      </c>
      <c r="C30" s="79">
        <v>62152</v>
      </c>
      <c r="D30" s="80">
        <f t="shared" si="0"/>
        <v>125</v>
      </c>
      <c r="E30" s="122"/>
      <c r="F30" s="66"/>
      <c r="G30" s="142"/>
      <c r="H30" s="160"/>
      <c r="I30" s="138"/>
      <c r="J30" s="145"/>
      <c r="K30" s="91">
        <v>42019</v>
      </c>
      <c r="L30" s="71" t="s">
        <v>52</v>
      </c>
      <c r="M30" s="117" t="s">
        <v>104</v>
      </c>
      <c r="N30" s="118" t="s">
        <v>71</v>
      </c>
      <c r="O30" s="7"/>
      <c r="P30" s="10"/>
      <c r="Q30" s="7"/>
    </row>
    <row r="31" spans="1:17" ht="24" customHeight="1" thickBot="1" x14ac:dyDescent="0.3">
      <c r="A31" s="97" t="s">
        <v>72</v>
      </c>
      <c r="B31" s="98"/>
      <c r="C31" s="99"/>
      <c r="D31" s="178">
        <f>SUM(D18:D30)</f>
        <v>4272</v>
      </c>
      <c r="E31" s="204"/>
      <c r="F31" s="188"/>
      <c r="G31" s="183">
        <f>SUM(G18:G30)</f>
        <v>265.63200000000001</v>
      </c>
      <c r="H31" s="182"/>
      <c r="I31" s="182">
        <f>SUM(I18:I30)</f>
        <v>3778.56</v>
      </c>
      <c r="J31" s="106"/>
      <c r="K31" s="106"/>
      <c r="L31" s="107"/>
      <c r="M31" s="108"/>
      <c r="N31" s="114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93"/>
      <c r="M33" s="256" t="s">
        <v>45</v>
      </c>
      <c r="N33" s="256"/>
      <c r="O33" s="16"/>
      <c r="P33" s="16"/>
      <c r="Q33" s="7"/>
    </row>
    <row r="34" spans="1:17" x14ac:dyDescent="0.25">
      <c r="B34" s="94"/>
      <c r="C34" s="94"/>
      <c r="I34" s="93"/>
      <c r="J34" s="93"/>
      <c r="K34" s="93"/>
      <c r="M34" s="93"/>
      <c r="N34" s="93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93"/>
      <c r="F36" s="93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94"/>
      <c r="F37" s="94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282</v>
      </c>
      <c r="C45" s="218"/>
      <c r="D45" s="29" t="s">
        <v>1</v>
      </c>
      <c r="E45" s="165">
        <v>2014</v>
      </c>
      <c r="F45" s="34"/>
      <c r="G45" s="219"/>
      <c r="H45" s="220"/>
      <c r="I45" s="29" t="s">
        <v>2</v>
      </c>
      <c r="J45" s="46" t="s">
        <v>290</v>
      </c>
      <c r="K45" s="35"/>
      <c r="L45" s="168" t="s">
        <v>40</v>
      </c>
      <c r="M45" s="47" t="s">
        <v>291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292</v>
      </c>
      <c r="C47" s="218"/>
      <c r="D47" s="29" t="s">
        <v>42</v>
      </c>
      <c r="E47" s="165">
        <v>54103005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286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4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4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4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60"/>
    </row>
    <row r="56" spans="1:14" ht="24" customHeight="1" x14ac:dyDescent="0.25">
      <c r="A56" s="95">
        <v>42019</v>
      </c>
      <c r="B56" s="73">
        <v>62152</v>
      </c>
      <c r="C56" s="74">
        <v>62165</v>
      </c>
      <c r="D56" s="75">
        <f>C56-B56</f>
        <v>13</v>
      </c>
      <c r="E56" s="169"/>
      <c r="F56" s="52"/>
      <c r="G56" s="139"/>
      <c r="H56" s="157"/>
      <c r="I56" s="135"/>
      <c r="J56" s="185"/>
      <c r="K56" s="110">
        <v>42019</v>
      </c>
      <c r="L56" s="56" t="s">
        <v>52</v>
      </c>
      <c r="M56" s="85" t="s">
        <v>76</v>
      </c>
      <c r="N56" s="89" t="s">
        <v>62</v>
      </c>
    </row>
    <row r="57" spans="1:14" ht="24" customHeight="1" x14ac:dyDescent="0.25">
      <c r="A57" s="72">
        <v>42019</v>
      </c>
      <c r="B57" s="76">
        <v>62165</v>
      </c>
      <c r="C57" s="64">
        <v>62303</v>
      </c>
      <c r="D57" s="77">
        <f>C57-B57</f>
        <v>138</v>
      </c>
      <c r="E57" s="171"/>
      <c r="F57" s="58"/>
      <c r="G57" s="141"/>
      <c r="H57" s="159"/>
      <c r="I57" s="137"/>
      <c r="J57" s="186"/>
      <c r="K57" s="83">
        <v>42019</v>
      </c>
      <c r="L57" s="63" t="s">
        <v>52</v>
      </c>
      <c r="M57" s="86" t="s">
        <v>183</v>
      </c>
      <c r="N57" s="89" t="s">
        <v>61</v>
      </c>
    </row>
    <row r="58" spans="1:14" ht="24" customHeight="1" x14ac:dyDescent="0.25">
      <c r="A58" s="72">
        <v>42019</v>
      </c>
      <c r="B58" s="76">
        <v>62303</v>
      </c>
      <c r="C58" s="64">
        <v>62321</v>
      </c>
      <c r="D58" s="77">
        <f t="shared" ref="D58:D68" si="1">C58-B58</f>
        <v>18</v>
      </c>
      <c r="E58" s="171"/>
      <c r="F58" s="58"/>
      <c r="G58" s="141"/>
      <c r="H58" s="159"/>
      <c r="I58" s="137"/>
      <c r="J58" s="186"/>
      <c r="K58" s="83">
        <v>42019</v>
      </c>
      <c r="L58" s="63" t="s">
        <v>52</v>
      </c>
      <c r="M58" s="115" t="s">
        <v>148</v>
      </c>
      <c r="N58" s="89" t="s">
        <v>62</v>
      </c>
    </row>
    <row r="59" spans="1:14" ht="24" customHeight="1" x14ac:dyDescent="0.25">
      <c r="A59" s="72">
        <v>42020</v>
      </c>
      <c r="B59" s="76">
        <v>62321</v>
      </c>
      <c r="C59" s="64">
        <v>62340</v>
      </c>
      <c r="D59" s="77">
        <f t="shared" si="1"/>
        <v>19</v>
      </c>
      <c r="E59" s="171"/>
      <c r="F59" s="58"/>
      <c r="G59" s="141"/>
      <c r="H59" s="159"/>
      <c r="I59" s="137"/>
      <c r="J59" s="186"/>
      <c r="K59" s="83">
        <v>42020</v>
      </c>
      <c r="L59" s="63" t="s">
        <v>52</v>
      </c>
      <c r="M59" s="86" t="s">
        <v>76</v>
      </c>
      <c r="N59" s="89" t="s">
        <v>61</v>
      </c>
    </row>
    <row r="60" spans="1:14" ht="24" customHeight="1" x14ac:dyDescent="0.25">
      <c r="A60" s="72">
        <v>42020</v>
      </c>
      <c r="B60" s="76">
        <v>62340</v>
      </c>
      <c r="C60" s="64">
        <v>62363</v>
      </c>
      <c r="D60" s="77">
        <f t="shared" si="1"/>
        <v>23</v>
      </c>
      <c r="E60" s="171">
        <v>1815</v>
      </c>
      <c r="F60" s="58">
        <v>42020</v>
      </c>
      <c r="G60" s="141">
        <v>45.792000000000002</v>
      </c>
      <c r="H60" s="159">
        <v>14.39</v>
      </c>
      <c r="I60" s="137">
        <v>658.95</v>
      </c>
      <c r="J60" s="186" t="s">
        <v>235</v>
      </c>
      <c r="K60" s="83">
        <v>42020</v>
      </c>
      <c r="L60" s="63" t="s">
        <v>52</v>
      </c>
      <c r="M60" s="86" t="s">
        <v>148</v>
      </c>
      <c r="N60" s="89" t="s">
        <v>62</v>
      </c>
    </row>
    <row r="61" spans="1:14" ht="24" customHeight="1" x14ac:dyDescent="0.25">
      <c r="A61" s="72">
        <v>42020</v>
      </c>
      <c r="B61" s="76">
        <v>62363</v>
      </c>
      <c r="C61" s="64">
        <v>62771</v>
      </c>
      <c r="D61" s="77">
        <f t="shared" si="1"/>
        <v>408</v>
      </c>
      <c r="E61" s="171"/>
      <c r="F61" s="58"/>
      <c r="G61" s="141"/>
      <c r="H61" s="159"/>
      <c r="I61" s="137"/>
      <c r="J61" s="186"/>
      <c r="K61" s="83">
        <v>42020</v>
      </c>
      <c r="L61" s="63" t="s">
        <v>52</v>
      </c>
      <c r="M61" s="86" t="s">
        <v>218</v>
      </c>
      <c r="N61" s="89" t="s">
        <v>61</v>
      </c>
    </row>
    <row r="62" spans="1:14" ht="24" customHeight="1" x14ac:dyDescent="0.25">
      <c r="A62" s="72">
        <v>42023</v>
      </c>
      <c r="B62" s="76">
        <v>62771</v>
      </c>
      <c r="C62" s="64">
        <v>62894</v>
      </c>
      <c r="D62" s="77">
        <f t="shared" si="1"/>
        <v>123</v>
      </c>
      <c r="E62" s="171"/>
      <c r="F62" s="58"/>
      <c r="G62" s="141"/>
      <c r="H62" s="159"/>
      <c r="I62" s="137"/>
      <c r="J62" s="186"/>
      <c r="K62" s="83">
        <v>42023</v>
      </c>
      <c r="L62" s="63" t="s">
        <v>52</v>
      </c>
      <c r="M62" s="86" t="s">
        <v>183</v>
      </c>
      <c r="N62" s="89" t="s">
        <v>61</v>
      </c>
    </row>
    <row r="63" spans="1:14" ht="24" customHeight="1" x14ac:dyDescent="0.25">
      <c r="A63" s="72">
        <v>42024</v>
      </c>
      <c r="B63" s="76">
        <v>62894</v>
      </c>
      <c r="C63" s="64">
        <v>62953</v>
      </c>
      <c r="D63" s="77">
        <f t="shared" si="1"/>
        <v>59</v>
      </c>
      <c r="E63" s="171">
        <v>1823</v>
      </c>
      <c r="F63" s="58">
        <v>42024</v>
      </c>
      <c r="G63" s="141">
        <v>36.756999999999998</v>
      </c>
      <c r="H63" s="159">
        <v>14.39</v>
      </c>
      <c r="I63" s="137">
        <v>528.92999999999995</v>
      </c>
      <c r="J63" s="186">
        <v>17.98</v>
      </c>
      <c r="K63" s="83">
        <v>42024</v>
      </c>
      <c r="L63" s="63" t="s">
        <v>52</v>
      </c>
      <c r="M63" s="86" t="s">
        <v>156</v>
      </c>
      <c r="N63" s="89" t="s">
        <v>61</v>
      </c>
    </row>
    <row r="64" spans="1:14" ht="24" customHeight="1" x14ac:dyDescent="0.25">
      <c r="A64" s="72">
        <v>42024</v>
      </c>
      <c r="B64" s="76">
        <v>62953</v>
      </c>
      <c r="C64" s="64">
        <v>63076</v>
      </c>
      <c r="D64" s="77">
        <f t="shared" si="1"/>
        <v>123</v>
      </c>
      <c r="E64" s="171"/>
      <c r="F64" s="58"/>
      <c r="G64" s="141"/>
      <c r="H64" s="159"/>
      <c r="I64" s="137"/>
      <c r="J64" s="144"/>
      <c r="K64" s="83">
        <v>42024</v>
      </c>
      <c r="L64" s="63" t="s">
        <v>52</v>
      </c>
      <c r="M64" s="86" t="s">
        <v>74</v>
      </c>
      <c r="N64" s="89" t="s">
        <v>61</v>
      </c>
    </row>
    <row r="65" spans="1:14" ht="24" customHeight="1" x14ac:dyDescent="0.25">
      <c r="A65" s="72">
        <v>42025</v>
      </c>
      <c r="B65" s="76">
        <v>63076</v>
      </c>
      <c r="C65" s="64">
        <v>63088</v>
      </c>
      <c r="D65" s="77">
        <f t="shared" si="1"/>
        <v>12</v>
      </c>
      <c r="E65" s="171"/>
      <c r="F65" s="58"/>
      <c r="G65" s="141"/>
      <c r="H65" s="159"/>
      <c r="I65" s="137"/>
      <c r="J65" s="144"/>
      <c r="K65" s="83">
        <v>42025</v>
      </c>
      <c r="L65" s="63" t="s">
        <v>52</v>
      </c>
      <c r="M65" s="86" t="s">
        <v>219</v>
      </c>
      <c r="N65" s="89" t="s">
        <v>62</v>
      </c>
    </row>
    <row r="66" spans="1:14" ht="24" customHeight="1" x14ac:dyDescent="0.25">
      <c r="A66" s="72">
        <v>42025</v>
      </c>
      <c r="B66" s="76">
        <v>63088</v>
      </c>
      <c r="C66" s="64">
        <v>63242</v>
      </c>
      <c r="D66" s="77">
        <f t="shared" si="1"/>
        <v>154</v>
      </c>
      <c r="E66" s="171"/>
      <c r="F66" s="58"/>
      <c r="G66" s="141"/>
      <c r="H66" s="159"/>
      <c r="I66" s="137"/>
      <c r="J66" s="144"/>
      <c r="K66" s="83">
        <v>42025</v>
      </c>
      <c r="L66" s="63" t="s">
        <v>52</v>
      </c>
      <c r="M66" s="86" t="s">
        <v>75</v>
      </c>
      <c r="N66" s="89" t="s">
        <v>61</v>
      </c>
    </row>
    <row r="67" spans="1:14" ht="24" customHeight="1" x14ac:dyDescent="0.25">
      <c r="A67" s="72">
        <v>42026</v>
      </c>
      <c r="B67" s="76">
        <v>63242</v>
      </c>
      <c r="C67" s="64">
        <v>63387</v>
      </c>
      <c r="D67" s="77">
        <f t="shared" si="1"/>
        <v>145</v>
      </c>
      <c r="E67" s="171"/>
      <c r="F67" s="58"/>
      <c r="G67" s="141"/>
      <c r="H67" s="159"/>
      <c r="I67" s="137"/>
      <c r="J67" s="144"/>
      <c r="K67" s="83">
        <v>42026</v>
      </c>
      <c r="L67" s="63" t="s">
        <v>52</v>
      </c>
      <c r="M67" s="86" t="s">
        <v>220</v>
      </c>
      <c r="N67" s="89" t="s">
        <v>222</v>
      </c>
    </row>
    <row r="68" spans="1:14" ht="24" customHeight="1" thickBot="1" x14ac:dyDescent="0.3">
      <c r="A68" s="96">
        <v>42026</v>
      </c>
      <c r="B68" s="78">
        <v>63387</v>
      </c>
      <c r="C68" s="79">
        <v>63501</v>
      </c>
      <c r="D68" s="80">
        <f t="shared" si="1"/>
        <v>114</v>
      </c>
      <c r="E68" s="172">
        <v>1834</v>
      </c>
      <c r="F68" s="66">
        <v>42026</v>
      </c>
      <c r="G68" s="142">
        <v>37.875</v>
      </c>
      <c r="H68" s="160">
        <v>14.39</v>
      </c>
      <c r="I68" s="138">
        <v>545.02</v>
      </c>
      <c r="J68" s="145">
        <v>11.46</v>
      </c>
      <c r="K68" s="91">
        <v>42026</v>
      </c>
      <c r="L68" s="71" t="s">
        <v>52</v>
      </c>
      <c r="M68" s="87" t="s">
        <v>221</v>
      </c>
      <c r="N68" s="118" t="s">
        <v>61</v>
      </c>
    </row>
    <row r="69" spans="1:14" ht="24" customHeight="1" thickBot="1" x14ac:dyDescent="0.3">
      <c r="A69" s="97" t="s">
        <v>29</v>
      </c>
      <c r="B69" s="98"/>
      <c r="C69" s="99"/>
      <c r="D69" s="178">
        <f>SUM(D56:D68)</f>
        <v>1349</v>
      </c>
      <c r="E69" s="204"/>
      <c r="F69" s="188"/>
      <c r="G69" s="183">
        <f>SUM(G56:G68)</f>
        <v>120.42400000000001</v>
      </c>
      <c r="H69" s="182"/>
      <c r="I69" s="182">
        <f>SUM(I56:I68)</f>
        <v>1732.9</v>
      </c>
      <c r="J69" s="164"/>
      <c r="K69" s="106"/>
      <c r="L69" s="107"/>
      <c r="M69" s="108"/>
      <c r="N69" s="114"/>
    </row>
    <row r="71" spans="1:14" x14ac:dyDescent="0.25">
      <c r="B71" s="257" t="s">
        <v>31</v>
      </c>
      <c r="C71" s="257"/>
      <c r="I71" s="256" t="s">
        <v>25</v>
      </c>
      <c r="J71" s="256"/>
      <c r="K71" s="93"/>
      <c r="M71" s="256" t="s">
        <v>45</v>
      </c>
      <c r="N71" s="256"/>
    </row>
    <row r="72" spans="1:14" x14ac:dyDescent="0.25">
      <c r="B72" s="94"/>
      <c r="C72" s="94"/>
      <c r="I72" s="93"/>
      <c r="J72" s="93"/>
      <c r="K72" s="93"/>
      <c r="M72" s="93"/>
      <c r="N72" s="93"/>
    </row>
    <row r="73" spans="1:14" x14ac:dyDescent="0.25">
      <c r="G73" s="15"/>
    </row>
    <row r="74" spans="1:14" x14ac:dyDescent="0.25">
      <c r="A74" s="256" t="s">
        <v>22</v>
      </c>
      <c r="B74" s="256"/>
      <c r="C74" s="256"/>
      <c r="D74" s="256"/>
      <c r="E74" s="93"/>
      <c r="F74" s="93"/>
      <c r="H74" s="16" t="s">
        <v>26</v>
      </c>
      <c r="I74" s="16"/>
      <c r="J74" s="16"/>
      <c r="K74" s="16"/>
      <c r="L74" s="16"/>
      <c r="M74" s="256" t="s">
        <v>47</v>
      </c>
      <c r="N74" s="256"/>
    </row>
    <row r="75" spans="1:14" x14ac:dyDescent="0.25">
      <c r="A75" s="257" t="s">
        <v>23</v>
      </c>
      <c r="B75" s="257"/>
      <c r="C75" s="257"/>
      <c r="D75" s="257"/>
      <c r="E75" s="94"/>
      <c r="F75" s="94"/>
      <c r="H75" s="256" t="s">
        <v>27</v>
      </c>
      <c r="I75" s="256"/>
      <c r="J75" s="256"/>
      <c r="K75" s="256"/>
      <c r="L75" s="16"/>
      <c r="M75" s="256" t="s">
        <v>46</v>
      </c>
      <c r="N75" s="256"/>
    </row>
    <row r="76" spans="1:14" x14ac:dyDescent="0.25">
      <c r="B76" s="256" t="s">
        <v>24</v>
      </c>
      <c r="C76" s="256"/>
      <c r="H76" s="256" t="s">
        <v>28</v>
      </c>
      <c r="I76" s="256"/>
      <c r="J76" s="256"/>
      <c r="K76" s="256"/>
      <c r="L76" s="16"/>
      <c r="M76" s="255" t="s">
        <v>48</v>
      </c>
      <c r="N76" s="255"/>
    </row>
    <row r="77" spans="1:14" ht="15.75" x14ac:dyDescent="0.25">
      <c r="N77" s="13" t="s">
        <v>39</v>
      </c>
    </row>
    <row r="78" spans="1:14" ht="15.75" x14ac:dyDescent="0.25">
      <c r="A78" s="216" t="s">
        <v>0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79" spans="1:14" ht="15.75" x14ac:dyDescent="0.25">
      <c r="A79" s="216" t="s">
        <v>18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</row>
    <row r="82" spans="1:14" ht="15.75" thickBot="1" x14ac:dyDescent="0.3">
      <c r="A82" s="1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thickBot="1" x14ac:dyDescent="0.3">
      <c r="A83" s="29" t="s">
        <v>19</v>
      </c>
      <c r="B83" s="217" t="s">
        <v>282</v>
      </c>
      <c r="C83" s="218"/>
      <c r="D83" s="29" t="s">
        <v>1</v>
      </c>
      <c r="E83" s="165">
        <v>2014</v>
      </c>
      <c r="F83" s="34"/>
      <c r="G83" s="219"/>
      <c r="H83" s="220"/>
      <c r="I83" s="29" t="s">
        <v>2</v>
      </c>
      <c r="J83" s="46" t="s">
        <v>290</v>
      </c>
      <c r="K83" s="35"/>
      <c r="L83" s="168" t="s">
        <v>40</v>
      </c>
      <c r="M83" s="47" t="s">
        <v>291</v>
      </c>
      <c r="N83" s="36"/>
    </row>
    <row r="84" spans="1:14" ht="15.75" thickBot="1" x14ac:dyDescent="0.3">
      <c r="A84" s="28"/>
      <c r="B84" s="31"/>
      <c r="C84" s="31"/>
      <c r="D84" s="27"/>
      <c r="E84" s="27"/>
      <c r="F84" s="27"/>
      <c r="G84" s="31"/>
      <c r="H84" s="31"/>
      <c r="I84" s="27"/>
      <c r="J84" s="31"/>
      <c r="K84" s="31"/>
      <c r="L84" s="27"/>
      <c r="M84" s="32"/>
      <c r="N84" s="33"/>
    </row>
    <row r="85" spans="1:14" ht="15.75" thickBot="1" x14ac:dyDescent="0.3">
      <c r="A85" s="29" t="s">
        <v>41</v>
      </c>
      <c r="B85" s="217" t="s">
        <v>292</v>
      </c>
      <c r="C85" s="218"/>
      <c r="D85" s="29" t="s">
        <v>42</v>
      </c>
      <c r="E85" s="165">
        <v>54103005</v>
      </c>
      <c r="F85" s="34"/>
      <c r="G85" s="166"/>
      <c r="H85" s="167"/>
      <c r="I85" s="29" t="s">
        <v>43</v>
      </c>
      <c r="J85" s="35"/>
      <c r="K85" s="35"/>
      <c r="L85" s="84" t="s">
        <v>44</v>
      </c>
      <c r="M85" s="165" t="s">
        <v>286</v>
      </c>
      <c r="N85" s="36"/>
    </row>
    <row r="86" spans="1:14" ht="15.75" thickBot="1" x14ac:dyDescent="0.3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21" t="s">
        <v>20</v>
      </c>
      <c r="B87" s="222"/>
      <c r="C87" s="226" t="s">
        <v>3</v>
      </c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8"/>
    </row>
    <row r="88" spans="1:14" ht="15.75" thickBot="1" x14ac:dyDescent="0.3">
      <c r="A88" s="30"/>
      <c r="B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thickBot="1" x14ac:dyDescent="0.3">
      <c r="A89" s="221" t="s">
        <v>21</v>
      </c>
      <c r="B89" s="222"/>
      <c r="C89" s="226" t="s">
        <v>4</v>
      </c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8"/>
    </row>
    <row r="90" spans="1:14" ht="15.75" thickBot="1" x14ac:dyDescent="0.3"/>
    <row r="91" spans="1:14" ht="25.5" customHeight="1" thickBot="1" x14ac:dyDescent="0.3">
      <c r="A91" s="229" t="s">
        <v>5</v>
      </c>
      <c r="B91" s="237" t="s">
        <v>8</v>
      </c>
      <c r="C91" s="238"/>
      <c r="D91" s="243" t="s">
        <v>34</v>
      </c>
      <c r="E91" s="22"/>
      <c r="F91" s="20"/>
      <c r="G91" s="21" t="s">
        <v>11</v>
      </c>
      <c r="H91" s="21"/>
      <c r="I91" s="21"/>
      <c r="J91" s="232" t="s">
        <v>13</v>
      </c>
      <c r="K91" s="232" t="s">
        <v>38</v>
      </c>
      <c r="L91" s="235" t="s">
        <v>14</v>
      </c>
      <c r="M91" s="236"/>
      <c r="N91" s="223" t="s">
        <v>15</v>
      </c>
    </row>
    <row r="92" spans="1:14" ht="25.5" customHeight="1" x14ac:dyDescent="0.25">
      <c r="A92" s="230"/>
      <c r="B92" s="239" t="s">
        <v>9</v>
      </c>
      <c r="C92" s="241" t="s">
        <v>10</v>
      </c>
      <c r="D92" s="244"/>
      <c r="E92" s="23" t="s">
        <v>35</v>
      </c>
      <c r="F92" s="24" t="s">
        <v>37</v>
      </c>
      <c r="G92" s="246" t="s">
        <v>7</v>
      </c>
      <c r="H92" s="248" t="s">
        <v>12</v>
      </c>
      <c r="I92" s="250" t="s">
        <v>6</v>
      </c>
      <c r="J92" s="233"/>
      <c r="K92" s="233"/>
      <c r="L92" s="252" t="s">
        <v>16</v>
      </c>
      <c r="M92" s="254" t="s">
        <v>17</v>
      </c>
      <c r="N92" s="224"/>
    </row>
    <row r="93" spans="1:14" ht="25.5" customHeight="1" thickBot="1" x14ac:dyDescent="0.3">
      <c r="A93" s="231"/>
      <c r="B93" s="240"/>
      <c r="C93" s="242"/>
      <c r="D93" s="245"/>
      <c r="E93" s="25" t="s">
        <v>36</v>
      </c>
      <c r="F93" s="26" t="s">
        <v>36</v>
      </c>
      <c r="G93" s="247"/>
      <c r="H93" s="249"/>
      <c r="I93" s="251"/>
      <c r="J93" s="234"/>
      <c r="K93" s="234"/>
      <c r="L93" s="253"/>
      <c r="M93" s="242"/>
      <c r="N93" s="260"/>
    </row>
    <row r="94" spans="1:14" ht="25.5" customHeight="1" x14ac:dyDescent="0.25">
      <c r="A94" s="95">
        <v>42027</v>
      </c>
      <c r="B94" s="73">
        <v>63501</v>
      </c>
      <c r="C94" s="74">
        <v>63524</v>
      </c>
      <c r="D94" s="75">
        <f>C94-B94</f>
        <v>23</v>
      </c>
      <c r="E94" s="169"/>
      <c r="F94" s="52"/>
      <c r="G94" s="139"/>
      <c r="H94" s="157"/>
      <c r="I94" s="135"/>
      <c r="J94" s="185"/>
      <c r="K94" s="110">
        <v>42027</v>
      </c>
      <c r="L94" s="56" t="s">
        <v>52</v>
      </c>
      <c r="M94" s="85" t="s">
        <v>82</v>
      </c>
      <c r="N94" s="88" t="s">
        <v>62</v>
      </c>
    </row>
    <row r="95" spans="1:14" ht="25.5" customHeight="1" x14ac:dyDescent="0.25">
      <c r="A95" s="72">
        <v>42027</v>
      </c>
      <c r="B95" s="76">
        <v>63524</v>
      </c>
      <c r="C95" s="64">
        <v>63758</v>
      </c>
      <c r="D95" s="77">
        <f>C95-B95</f>
        <v>234</v>
      </c>
      <c r="E95" s="171"/>
      <c r="F95" s="58"/>
      <c r="G95" s="141"/>
      <c r="H95" s="159"/>
      <c r="I95" s="137"/>
      <c r="J95" s="186"/>
      <c r="K95" s="83">
        <v>42027</v>
      </c>
      <c r="L95" s="63" t="s">
        <v>52</v>
      </c>
      <c r="M95" s="86" t="s">
        <v>223</v>
      </c>
      <c r="N95" s="89" t="s">
        <v>62</v>
      </c>
    </row>
    <row r="96" spans="1:14" ht="25.5" customHeight="1" x14ac:dyDescent="0.25">
      <c r="A96" s="72">
        <v>42029</v>
      </c>
      <c r="B96" s="76">
        <v>63758</v>
      </c>
      <c r="C96" s="64">
        <v>63898</v>
      </c>
      <c r="D96" s="77">
        <f t="shared" ref="D96:D104" si="2">C96-B96</f>
        <v>140</v>
      </c>
      <c r="E96" s="171"/>
      <c r="F96" s="58"/>
      <c r="G96" s="141"/>
      <c r="H96" s="159"/>
      <c r="I96" s="137"/>
      <c r="J96" s="186"/>
      <c r="K96" s="83">
        <v>42029</v>
      </c>
      <c r="L96" s="63" t="s">
        <v>52</v>
      </c>
      <c r="M96" s="86" t="s">
        <v>74</v>
      </c>
      <c r="N96" s="89" t="s">
        <v>61</v>
      </c>
    </row>
    <row r="97" spans="1:14" ht="25.5" customHeight="1" x14ac:dyDescent="0.25">
      <c r="A97" s="72">
        <v>42030</v>
      </c>
      <c r="B97" s="76">
        <v>63898</v>
      </c>
      <c r="C97" s="64">
        <v>63912</v>
      </c>
      <c r="D97" s="77">
        <f t="shared" si="2"/>
        <v>14</v>
      </c>
      <c r="E97" s="171"/>
      <c r="F97" s="58"/>
      <c r="G97" s="141"/>
      <c r="H97" s="159"/>
      <c r="I97" s="137"/>
      <c r="J97" s="186"/>
      <c r="K97" s="83">
        <v>42030</v>
      </c>
      <c r="L97" s="63" t="s">
        <v>52</v>
      </c>
      <c r="M97" s="86" t="s">
        <v>76</v>
      </c>
      <c r="N97" s="89" t="s">
        <v>62</v>
      </c>
    </row>
    <row r="98" spans="1:14" ht="25.5" customHeight="1" x14ac:dyDescent="0.25">
      <c r="A98" s="72">
        <v>42030</v>
      </c>
      <c r="B98" s="76">
        <v>63912</v>
      </c>
      <c r="C98" s="64">
        <v>64026</v>
      </c>
      <c r="D98" s="77">
        <f t="shared" si="2"/>
        <v>114</v>
      </c>
      <c r="E98" s="171">
        <v>1845</v>
      </c>
      <c r="F98" s="58">
        <v>42030</v>
      </c>
      <c r="G98" s="141">
        <v>41.185000000000002</v>
      </c>
      <c r="H98" s="159">
        <v>14.39</v>
      </c>
      <c r="I98" s="137">
        <v>592.65</v>
      </c>
      <c r="J98" s="186">
        <v>12.75</v>
      </c>
      <c r="K98" s="83">
        <v>42030</v>
      </c>
      <c r="L98" s="63" t="s">
        <v>52</v>
      </c>
      <c r="M98" s="86" t="s">
        <v>224</v>
      </c>
      <c r="N98" s="89" t="s">
        <v>61</v>
      </c>
    </row>
    <row r="99" spans="1:14" ht="25.5" customHeight="1" x14ac:dyDescent="0.25">
      <c r="A99" s="72">
        <v>42031</v>
      </c>
      <c r="B99" s="76">
        <v>64026</v>
      </c>
      <c r="C99" s="64">
        <v>64134</v>
      </c>
      <c r="D99" s="77">
        <f t="shared" si="2"/>
        <v>108</v>
      </c>
      <c r="E99" s="171"/>
      <c r="F99" s="58"/>
      <c r="G99" s="141"/>
      <c r="H99" s="159"/>
      <c r="I99" s="137"/>
      <c r="J99" s="186"/>
      <c r="K99" s="83">
        <v>42031</v>
      </c>
      <c r="L99" s="63" t="s">
        <v>52</v>
      </c>
      <c r="M99" s="86" t="s">
        <v>92</v>
      </c>
      <c r="N99" s="89" t="s">
        <v>62</v>
      </c>
    </row>
    <row r="100" spans="1:14" ht="25.5" customHeight="1" x14ac:dyDescent="0.25">
      <c r="A100" s="72">
        <v>42031</v>
      </c>
      <c r="B100" s="76">
        <v>64134</v>
      </c>
      <c r="C100" s="64">
        <v>64147</v>
      </c>
      <c r="D100" s="77">
        <f t="shared" si="2"/>
        <v>13</v>
      </c>
      <c r="E100" s="171">
        <v>1849</v>
      </c>
      <c r="F100" s="58">
        <v>42031</v>
      </c>
      <c r="G100" s="141">
        <v>26.79</v>
      </c>
      <c r="H100" s="159">
        <v>14.39</v>
      </c>
      <c r="I100" s="137">
        <v>385.51</v>
      </c>
      <c r="J100" s="186">
        <v>8.36</v>
      </c>
      <c r="K100" s="83">
        <v>42031</v>
      </c>
      <c r="L100" s="63" t="s">
        <v>52</v>
      </c>
      <c r="M100" s="115" t="s">
        <v>76</v>
      </c>
      <c r="N100" s="89" t="s">
        <v>62</v>
      </c>
    </row>
    <row r="101" spans="1:14" ht="25.5" customHeight="1" x14ac:dyDescent="0.25">
      <c r="A101" s="72">
        <v>42031</v>
      </c>
      <c r="B101" s="76">
        <v>64147</v>
      </c>
      <c r="C101" s="64">
        <v>64165</v>
      </c>
      <c r="D101" s="77">
        <f t="shared" si="2"/>
        <v>18</v>
      </c>
      <c r="E101" s="171"/>
      <c r="F101" s="58"/>
      <c r="G101" s="141"/>
      <c r="H101" s="159"/>
      <c r="I101" s="137"/>
      <c r="J101" s="186"/>
      <c r="K101" s="83">
        <v>42031</v>
      </c>
      <c r="L101" s="63" t="s">
        <v>52</v>
      </c>
      <c r="M101" s="86" t="s">
        <v>225</v>
      </c>
      <c r="N101" s="89" t="s">
        <v>61</v>
      </c>
    </row>
    <row r="102" spans="1:14" ht="25.5" customHeight="1" x14ac:dyDescent="0.25">
      <c r="A102" s="72">
        <v>42031</v>
      </c>
      <c r="B102" s="76">
        <v>64165</v>
      </c>
      <c r="C102" s="64">
        <v>65460</v>
      </c>
      <c r="D102" s="77">
        <f t="shared" si="2"/>
        <v>1295</v>
      </c>
      <c r="E102" s="171"/>
      <c r="F102" s="58"/>
      <c r="G102" s="141"/>
      <c r="H102" s="159"/>
      <c r="I102" s="137"/>
      <c r="J102" s="144"/>
      <c r="K102" s="83">
        <v>42031</v>
      </c>
      <c r="L102" s="63" t="s">
        <v>52</v>
      </c>
      <c r="M102" s="86" t="s">
        <v>226</v>
      </c>
      <c r="N102" s="89" t="s">
        <v>61</v>
      </c>
    </row>
    <row r="103" spans="1:14" ht="25.5" customHeight="1" x14ac:dyDescent="0.25">
      <c r="A103" s="72">
        <v>42033</v>
      </c>
      <c r="B103" s="76">
        <v>65460</v>
      </c>
      <c r="C103" s="64">
        <v>65473</v>
      </c>
      <c r="D103" s="77">
        <f t="shared" si="2"/>
        <v>13</v>
      </c>
      <c r="E103" s="171"/>
      <c r="F103" s="58"/>
      <c r="G103" s="141"/>
      <c r="H103" s="159"/>
      <c r="I103" s="137"/>
      <c r="J103" s="144"/>
      <c r="K103" s="83">
        <v>42033</v>
      </c>
      <c r="L103" s="63" t="s">
        <v>52</v>
      </c>
      <c r="M103" s="86" t="s">
        <v>76</v>
      </c>
      <c r="N103" s="89" t="s">
        <v>61</v>
      </c>
    </row>
    <row r="104" spans="1:14" ht="25.5" customHeight="1" x14ac:dyDescent="0.25">
      <c r="A104" s="72">
        <v>42033</v>
      </c>
      <c r="B104" s="76">
        <v>65473</v>
      </c>
      <c r="C104" s="64">
        <v>66017</v>
      </c>
      <c r="D104" s="77">
        <f t="shared" si="2"/>
        <v>544</v>
      </c>
      <c r="E104" s="171">
        <v>1856</v>
      </c>
      <c r="F104" s="58">
        <v>42033</v>
      </c>
      <c r="G104" s="141">
        <v>38.091999999999999</v>
      </c>
      <c r="H104" s="159">
        <v>14.39</v>
      </c>
      <c r="I104" s="137">
        <v>548.14</v>
      </c>
      <c r="J104" s="144" t="s">
        <v>235</v>
      </c>
      <c r="K104" s="83">
        <v>42033</v>
      </c>
      <c r="L104" s="63" t="s">
        <v>52</v>
      </c>
      <c r="M104" s="86" t="s">
        <v>227</v>
      </c>
      <c r="N104" s="89" t="s">
        <v>68</v>
      </c>
    </row>
    <row r="105" spans="1:14" ht="25.5" customHeight="1" thickBot="1" x14ac:dyDescent="0.3">
      <c r="A105" s="96"/>
      <c r="B105" s="78"/>
      <c r="C105" s="79"/>
      <c r="D105" s="80"/>
      <c r="E105" s="172"/>
      <c r="F105" s="66"/>
      <c r="G105" s="142"/>
      <c r="H105" s="160"/>
      <c r="I105" s="138"/>
      <c r="J105" s="145"/>
      <c r="K105" s="91"/>
      <c r="L105" s="71"/>
      <c r="M105" s="87"/>
      <c r="N105" s="118"/>
    </row>
    <row r="106" spans="1:14" ht="25.5" customHeight="1" thickBot="1" x14ac:dyDescent="0.3">
      <c r="A106" s="97" t="s">
        <v>29</v>
      </c>
      <c r="B106" s="98"/>
      <c r="C106" s="99"/>
      <c r="D106" s="178">
        <f>SUM(D93:D105)</f>
        <v>2516</v>
      </c>
      <c r="E106" s="204"/>
      <c r="F106" s="188"/>
      <c r="G106" s="183">
        <f>SUM(G93:G105)</f>
        <v>106.06699999999999</v>
      </c>
      <c r="H106" s="182"/>
      <c r="I106" s="182">
        <f>SUM(I93:I105)</f>
        <v>1526.3</v>
      </c>
      <c r="J106" s="164"/>
      <c r="K106" s="106"/>
      <c r="L106" s="107"/>
      <c r="M106" s="108"/>
      <c r="N106" s="114"/>
    </row>
    <row r="108" spans="1:14" x14ac:dyDescent="0.25">
      <c r="B108" s="257" t="s">
        <v>31</v>
      </c>
      <c r="C108" s="257"/>
      <c r="I108" s="256" t="s">
        <v>25</v>
      </c>
      <c r="J108" s="256"/>
      <c r="K108" s="93"/>
      <c r="M108" s="256" t="s">
        <v>45</v>
      </c>
      <c r="N108" s="256"/>
    </row>
    <row r="109" spans="1:14" x14ac:dyDescent="0.25">
      <c r="B109" s="94"/>
      <c r="C109" s="94"/>
      <c r="I109" s="93"/>
      <c r="J109" s="93"/>
      <c r="K109" s="93"/>
      <c r="M109" s="93"/>
      <c r="N109" s="93"/>
    </row>
    <row r="110" spans="1:14" x14ac:dyDescent="0.25">
      <c r="G110" s="15"/>
    </row>
    <row r="111" spans="1:14" x14ac:dyDescent="0.25">
      <c r="A111" s="256" t="s">
        <v>22</v>
      </c>
      <c r="B111" s="256"/>
      <c r="C111" s="256"/>
      <c r="D111" s="256"/>
      <c r="E111" s="93"/>
      <c r="F111" s="93"/>
      <c r="H111" s="16" t="s">
        <v>26</v>
      </c>
      <c r="I111" s="16"/>
      <c r="J111" s="16"/>
      <c r="K111" s="16"/>
      <c r="L111" s="16"/>
      <c r="M111" s="256" t="s">
        <v>47</v>
      </c>
      <c r="N111" s="256"/>
    </row>
    <row r="112" spans="1:14" x14ac:dyDescent="0.25">
      <c r="A112" s="257" t="s">
        <v>23</v>
      </c>
      <c r="B112" s="257"/>
      <c r="C112" s="257"/>
      <c r="D112" s="257"/>
      <c r="E112" s="94"/>
      <c r="F112" s="94"/>
      <c r="H112" s="256" t="s">
        <v>27</v>
      </c>
      <c r="I112" s="256"/>
      <c r="J112" s="256"/>
      <c r="K112" s="256"/>
      <c r="L112" s="16"/>
      <c r="M112" s="256" t="s">
        <v>46</v>
      </c>
      <c r="N112" s="256"/>
    </row>
    <row r="113" spans="2:14" x14ac:dyDescent="0.25">
      <c r="B113" s="256" t="s">
        <v>24</v>
      </c>
      <c r="C113" s="256"/>
      <c r="H113" s="256" t="s">
        <v>28</v>
      </c>
      <c r="I113" s="256"/>
      <c r="J113" s="256"/>
      <c r="K113" s="256"/>
      <c r="L113" s="16"/>
      <c r="M113" s="255" t="s">
        <v>48</v>
      </c>
      <c r="N113" s="255"/>
    </row>
  </sheetData>
  <mergeCells count="102">
    <mergeCell ref="B113:C113"/>
    <mergeCell ref="H113:K113"/>
    <mergeCell ref="M113:N113"/>
    <mergeCell ref="B108:C108"/>
    <mergeCell ref="I108:J108"/>
    <mergeCell ref="M108:N108"/>
    <mergeCell ref="A111:D111"/>
    <mergeCell ref="M111:N111"/>
    <mergeCell ref="A112:D112"/>
    <mergeCell ref="H112:K112"/>
    <mergeCell ref="M112:N112"/>
    <mergeCell ref="B85:C85"/>
    <mergeCell ref="A87:B87"/>
    <mergeCell ref="C87:N87"/>
    <mergeCell ref="A89:B89"/>
    <mergeCell ref="C89:N89"/>
    <mergeCell ref="A91:A93"/>
    <mergeCell ref="B91:C91"/>
    <mergeCell ref="D91:D93"/>
    <mergeCell ref="J91:J93"/>
    <mergeCell ref="K91:K93"/>
    <mergeCell ref="L91:M91"/>
    <mergeCell ref="N91:N93"/>
    <mergeCell ref="B92:B93"/>
    <mergeCell ref="C92:C93"/>
    <mergeCell ref="G92:G93"/>
    <mergeCell ref="H92:H93"/>
    <mergeCell ref="I92:I93"/>
    <mergeCell ref="L92:L93"/>
    <mergeCell ref="M92:M93"/>
    <mergeCell ref="B76:C76"/>
    <mergeCell ref="H76:K76"/>
    <mergeCell ref="M76:N76"/>
    <mergeCell ref="A78:N78"/>
    <mergeCell ref="A79:N79"/>
    <mergeCell ref="B83:C83"/>
    <mergeCell ref="G83:H83"/>
    <mergeCell ref="B71:C71"/>
    <mergeCell ref="I71:J71"/>
    <mergeCell ref="M71:N71"/>
    <mergeCell ref="A74:D74"/>
    <mergeCell ref="M74:N74"/>
    <mergeCell ref="A75:D75"/>
    <mergeCell ref="H75:K75"/>
    <mergeCell ref="M75:N75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70" workbookViewId="0">
      <selection activeCell="A45" sqref="A45:N51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165">
        <v>2009</v>
      </c>
      <c r="F7" s="34"/>
      <c r="G7" s="219"/>
      <c r="H7" s="220"/>
      <c r="I7" s="29" t="s">
        <v>2</v>
      </c>
      <c r="J7" s="46" t="s">
        <v>32</v>
      </c>
      <c r="K7" s="35"/>
      <c r="L7" s="168" t="s">
        <v>40</v>
      </c>
      <c r="M7" s="47" t="s">
        <v>246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51</v>
      </c>
      <c r="C9" s="218"/>
      <c r="D9" s="29" t="s">
        <v>42</v>
      </c>
      <c r="E9" s="165">
        <v>54103004</v>
      </c>
      <c r="F9" s="34"/>
      <c r="G9" s="166"/>
      <c r="H9" s="167"/>
      <c r="I9" s="29" t="s">
        <v>43</v>
      </c>
      <c r="J9" s="46"/>
      <c r="K9" s="35"/>
      <c r="L9" s="84" t="s">
        <v>44</v>
      </c>
      <c r="M9" s="165" t="s">
        <v>247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314412</v>
      </c>
      <c r="C18" s="74">
        <v>318241</v>
      </c>
      <c r="D18" s="75">
        <f>C18-B18</f>
        <v>3829</v>
      </c>
      <c r="E18" s="169">
        <v>19487</v>
      </c>
      <c r="F18" s="52">
        <v>42012</v>
      </c>
      <c r="G18" s="173">
        <v>107.459</v>
      </c>
      <c r="H18" s="157">
        <v>13.57</v>
      </c>
      <c r="I18" s="135">
        <v>1423.36</v>
      </c>
      <c r="J18" s="143">
        <v>35.630000000000003</v>
      </c>
      <c r="K18" s="110" t="s">
        <v>228</v>
      </c>
      <c r="L18" s="56" t="s">
        <v>52</v>
      </c>
      <c r="M18" s="85" t="s">
        <v>229</v>
      </c>
      <c r="N18" s="88" t="s">
        <v>236</v>
      </c>
      <c r="O18" s="7"/>
      <c r="P18" s="10"/>
      <c r="Q18" s="7"/>
    </row>
    <row r="19" spans="1:17" ht="24" customHeight="1" x14ac:dyDescent="0.25">
      <c r="A19" s="95">
        <v>42011</v>
      </c>
      <c r="B19" s="73">
        <v>318241</v>
      </c>
      <c r="C19" s="74">
        <v>318363</v>
      </c>
      <c r="D19" s="129">
        <v>122</v>
      </c>
      <c r="E19" s="170">
        <v>1628</v>
      </c>
      <c r="F19" s="130">
        <v>42011</v>
      </c>
      <c r="G19" s="174">
        <v>33.841999999999999</v>
      </c>
      <c r="H19" s="158">
        <v>13.57</v>
      </c>
      <c r="I19" s="136">
        <v>459.24</v>
      </c>
      <c r="J19" s="143" t="s">
        <v>235</v>
      </c>
      <c r="K19" s="131">
        <v>42011</v>
      </c>
      <c r="L19" s="56" t="s">
        <v>52</v>
      </c>
      <c r="M19" s="85" t="s">
        <v>74</v>
      </c>
      <c r="N19" s="132" t="s">
        <v>58</v>
      </c>
      <c r="O19" s="7"/>
      <c r="P19" s="10"/>
      <c r="Q19" s="7"/>
    </row>
    <row r="20" spans="1:17" ht="24" customHeight="1" x14ac:dyDescent="0.25">
      <c r="A20" s="72">
        <v>42012</v>
      </c>
      <c r="B20" s="76">
        <v>318363</v>
      </c>
      <c r="C20" s="64">
        <v>318488</v>
      </c>
      <c r="D20" s="77">
        <f>C20-B20</f>
        <v>125</v>
      </c>
      <c r="E20" s="171"/>
      <c r="F20" s="58"/>
      <c r="G20" s="175"/>
      <c r="H20" s="159"/>
      <c r="I20" s="137"/>
      <c r="J20" s="144"/>
      <c r="K20" s="83">
        <v>42012</v>
      </c>
      <c r="L20" s="63" t="s">
        <v>52</v>
      </c>
      <c r="M20" s="86" t="s">
        <v>75</v>
      </c>
      <c r="N20" s="89" t="s">
        <v>58</v>
      </c>
      <c r="O20" s="7"/>
      <c r="P20" s="10"/>
      <c r="Q20" s="7"/>
    </row>
    <row r="21" spans="1:17" ht="24" customHeight="1" x14ac:dyDescent="0.25">
      <c r="A21" s="72">
        <v>42013</v>
      </c>
      <c r="B21" s="76">
        <v>318488</v>
      </c>
      <c r="C21" s="64">
        <v>318879</v>
      </c>
      <c r="D21" s="77">
        <f t="shared" ref="D21:D30" si="0">C21-B21</f>
        <v>391</v>
      </c>
      <c r="E21" s="171"/>
      <c r="F21" s="58"/>
      <c r="G21" s="175"/>
      <c r="H21" s="159"/>
      <c r="I21" s="137"/>
      <c r="J21" s="144"/>
      <c r="K21" s="83">
        <v>42013</v>
      </c>
      <c r="L21" s="63" t="s">
        <v>52</v>
      </c>
      <c r="M21" s="86" t="s">
        <v>74</v>
      </c>
      <c r="N21" s="89" t="s">
        <v>58</v>
      </c>
      <c r="O21" s="7"/>
      <c r="P21" s="10"/>
      <c r="Q21" s="7"/>
    </row>
    <row r="22" spans="1:17" ht="24" customHeight="1" x14ac:dyDescent="0.25">
      <c r="A22" s="72">
        <v>42016</v>
      </c>
      <c r="B22" s="76">
        <v>318879</v>
      </c>
      <c r="C22" s="64">
        <v>319030</v>
      </c>
      <c r="D22" s="77">
        <f t="shared" si="0"/>
        <v>151</v>
      </c>
      <c r="E22" s="171">
        <v>1643</v>
      </c>
      <c r="F22" s="58">
        <v>42016</v>
      </c>
      <c r="G22" s="175">
        <v>37.587000000000003</v>
      </c>
      <c r="H22" s="159">
        <v>13.57</v>
      </c>
      <c r="I22" s="137">
        <v>510.06</v>
      </c>
      <c r="J22" s="144">
        <v>17</v>
      </c>
      <c r="K22" s="83">
        <v>42016</v>
      </c>
      <c r="L22" s="63" t="s">
        <v>52</v>
      </c>
      <c r="M22" s="86" t="s">
        <v>119</v>
      </c>
      <c r="N22" s="89" t="s">
        <v>58</v>
      </c>
      <c r="O22" s="7"/>
      <c r="P22" s="10"/>
      <c r="Q22" s="7"/>
    </row>
    <row r="23" spans="1:17" ht="24" customHeight="1" x14ac:dyDescent="0.25">
      <c r="A23" s="72">
        <v>42017</v>
      </c>
      <c r="B23" s="76">
        <v>319030</v>
      </c>
      <c r="C23" s="64">
        <v>319144</v>
      </c>
      <c r="D23" s="77">
        <f t="shared" si="0"/>
        <v>114</v>
      </c>
      <c r="E23" s="171"/>
      <c r="F23" s="58"/>
      <c r="G23" s="175"/>
      <c r="H23" s="159"/>
      <c r="I23" s="137"/>
      <c r="J23" s="144"/>
      <c r="K23" s="83">
        <v>42017</v>
      </c>
      <c r="L23" s="63" t="s">
        <v>52</v>
      </c>
      <c r="M23" s="86" t="s">
        <v>120</v>
      </c>
      <c r="N23" s="89" t="s">
        <v>58</v>
      </c>
      <c r="O23" s="7"/>
      <c r="P23" s="10"/>
      <c r="Q23" s="7"/>
    </row>
    <row r="24" spans="1:17" ht="24" customHeight="1" x14ac:dyDescent="0.25">
      <c r="A24" s="72">
        <v>42017</v>
      </c>
      <c r="B24" s="76">
        <v>319144</v>
      </c>
      <c r="C24" s="64">
        <v>319270</v>
      </c>
      <c r="D24" s="77">
        <f t="shared" si="0"/>
        <v>126</v>
      </c>
      <c r="E24" s="171"/>
      <c r="F24" s="58"/>
      <c r="G24" s="175"/>
      <c r="H24" s="159"/>
      <c r="I24" s="137"/>
      <c r="J24" s="144"/>
      <c r="K24" s="83">
        <v>42017</v>
      </c>
      <c r="L24" s="63" t="s">
        <v>52</v>
      </c>
      <c r="M24" s="86" t="s">
        <v>74</v>
      </c>
      <c r="N24" s="89" t="s">
        <v>58</v>
      </c>
      <c r="O24" s="7"/>
      <c r="P24" s="10"/>
      <c r="Q24" s="7"/>
    </row>
    <row r="25" spans="1:17" ht="24" customHeight="1" x14ac:dyDescent="0.25">
      <c r="A25" s="72">
        <v>42018</v>
      </c>
      <c r="B25" s="76">
        <v>319270</v>
      </c>
      <c r="C25" s="64">
        <v>319385</v>
      </c>
      <c r="D25" s="77">
        <f t="shared" si="0"/>
        <v>115</v>
      </c>
      <c r="E25" s="171"/>
      <c r="F25" s="58"/>
      <c r="G25" s="175"/>
      <c r="H25" s="159"/>
      <c r="I25" s="137"/>
      <c r="J25" s="144"/>
      <c r="K25" s="83">
        <v>42018</v>
      </c>
      <c r="L25" s="63" t="s">
        <v>52</v>
      </c>
      <c r="M25" s="86" t="s">
        <v>75</v>
      </c>
      <c r="N25" s="89" t="s">
        <v>58</v>
      </c>
      <c r="O25" s="7"/>
      <c r="P25" s="10"/>
      <c r="Q25" s="7"/>
    </row>
    <row r="26" spans="1:17" ht="24" customHeight="1" x14ac:dyDescent="0.25">
      <c r="A26" s="72">
        <v>42019</v>
      </c>
      <c r="B26" s="76">
        <v>319385</v>
      </c>
      <c r="C26" s="64">
        <v>319508</v>
      </c>
      <c r="D26" s="77">
        <f t="shared" si="0"/>
        <v>123</v>
      </c>
      <c r="E26" s="171">
        <v>1806</v>
      </c>
      <c r="F26" s="58">
        <v>42019</v>
      </c>
      <c r="G26" s="175">
        <v>35.505000000000003</v>
      </c>
      <c r="H26" s="159">
        <v>13.57</v>
      </c>
      <c r="I26" s="137">
        <v>475.02</v>
      </c>
      <c r="J26" s="144">
        <v>14.46</v>
      </c>
      <c r="K26" s="83">
        <v>42019</v>
      </c>
      <c r="L26" s="63" t="s">
        <v>52</v>
      </c>
      <c r="M26" s="86" t="s">
        <v>121</v>
      </c>
      <c r="N26" s="89" t="s">
        <v>58</v>
      </c>
      <c r="O26" s="7"/>
      <c r="P26" s="10"/>
      <c r="Q26" s="7"/>
    </row>
    <row r="27" spans="1:17" ht="24" customHeight="1" x14ac:dyDescent="0.25">
      <c r="A27" s="72">
        <v>42019</v>
      </c>
      <c r="B27" s="76">
        <v>319508</v>
      </c>
      <c r="C27" s="64">
        <v>319639</v>
      </c>
      <c r="D27" s="77">
        <f t="shared" si="0"/>
        <v>131</v>
      </c>
      <c r="E27" s="171"/>
      <c r="F27" s="58"/>
      <c r="G27" s="175"/>
      <c r="H27" s="159"/>
      <c r="I27" s="137"/>
      <c r="J27" s="144"/>
      <c r="K27" s="83">
        <v>42019</v>
      </c>
      <c r="L27" s="63" t="s">
        <v>52</v>
      </c>
      <c r="M27" s="86" t="s">
        <v>74</v>
      </c>
      <c r="N27" s="89" t="s">
        <v>58</v>
      </c>
      <c r="O27" s="7"/>
      <c r="P27" s="10"/>
      <c r="Q27" s="7"/>
    </row>
    <row r="28" spans="1:17" ht="24" customHeight="1" x14ac:dyDescent="0.25">
      <c r="A28" s="72">
        <v>42020</v>
      </c>
      <c r="B28" s="76">
        <v>319639</v>
      </c>
      <c r="C28" s="64">
        <v>319833</v>
      </c>
      <c r="D28" s="77">
        <f t="shared" si="0"/>
        <v>194</v>
      </c>
      <c r="E28" s="171"/>
      <c r="F28" s="58"/>
      <c r="G28" s="175"/>
      <c r="H28" s="159"/>
      <c r="I28" s="137"/>
      <c r="J28" s="144"/>
      <c r="K28" s="83">
        <v>42020</v>
      </c>
      <c r="L28" s="63" t="s">
        <v>52</v>
      </c>
      <c r="M28" s="86" t="s">
        <v>74</v>
      </c>
      <c r="N28" s="89" t="s">
        <v>58</v>
      </c>
      <c r="O28" s="7"/>
      <c r="P28" s="10"/>
      <c r="Q28" s="7"/>
    </row>
    <row r="29" spans="1:17" ht="24" customHeight="1" x14ac:dyDescent="0.25">
      <c r="A29" s="72">
        <v>42024</v>
      </c>
      <c r="B29" s="76">
        <v>319833</v>
      </c>
      <c r="C29" s="64">
        <v>320039</v>
      </c>
      <c r="D29" s="77">
        <f t="shared" si="0"/>
        <v>206</v>
      </c>
      <c r="E29" s="171">
        <v>1818</v>
      </c>
      <c r="F29" s="58">
        <v>42024</v>
      </c>
      <c r="G29" s="175">
        <v>30.347000000000001</v>
      </c>
      <c r="H29" s="159">
        <v>13.57</v>
      </c>
      <c r="I29" s="137">
        <v>411.81</v>
      </c>
      <c r="J29" s="144">
        <v>14.73</v>
      </c>
      <c r="K29" s="83">
        <v>42024</v>
      </c>
      <c r="L29" s="63" t="s">
        <v>52</v>
      </c>
      <c r="M29" s="86" t="s">
        <v>122</v>
      </c>
      <c r="N29" s="89" t="s">
        <v>123</v>
      </c>
      <c r="O29" s="7"/>
      <c r="P29" s="10"/>
      <c r="Q29" s="7"/>
    </row>
    <row r="30" spans="1:17" ht="24" customHeight="1" thickBot="1" x14ac:dyDescent="0.3">
      <c r="A30" s="96">
        <v>42024</v>
      </c>
      <c r="B30" s="78">
        <v>320039</v>
      </c>
      <c r="C30" s="79">
        <v>320164</v>
      </c>
      <c r="D30" s="80">
        <f t="shared" si="0"/>
        <v>125</v>
      </c>
      <c r="E30" s="172"/>
      <c r="F30" s="66"/>
      <c r="G30" s="176"/>
      <c r="H30" s="160"/>
      <c r="I30" s="138"/>
      <c r="J30" s="145"/>
      <c r="K30" s="91">
        <v>42024</v>
      </c>
      <c r="L30" s="71" t="s">
        <v>52</v>
      </c>
      <c r="M30" s="87" t="s">
        <v>75</v>
      </c>
      <c r="N30" s="90" t="s">
        <v>58</v>
      </c>
      <c r="O30" s="7"/>
      <c r="P30" s="10"/>
      <c r="Q30" s="7"/>
    </row>
    <row r="31" spans="1:17" ht="24" customHeight="1" thickBot="1" x14ac:dyDescent="0.3">
      <c r="A31" s="97" t="s">
        <v>29</v>
      </c>
      <c r="B31" s="98"/>
      <c r="C31" s="99"/>
      <c r="D31" s="178">
        <f>SUM(D18:D30)</f>
        <v>5752</v>
      </c>
      <c r="E31" s="179"/>
      <c r="F31" s="180"/>
      <c r="G31" s="181">
        <f>SUM(G18:G29)</f>
        <v>244.73999999999998</v>
      </c>
      <c r="H31" s="182"/>
      <c r="I31" s="182">
        <f>SUM(I18:I29)</f>
        <v>3279.49</v>
      </c>
      <c r="J31" s="164"/>
      <c r="K31" s="106"/>
      <c r="L31" s="107"/>
      <c r="M31" s="108"/>
      <c r="N31" s="106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44"/>
      <c r="M33" s="256" t="s">
        <v>45</v>
      </c>
      <c r="N33" s="256"/>
      <c r="O33" s="16"/>
      <c r="P33" s="16"/>
      <c r="Q33" s="7"/>
    </row>
    <row r="34" spans="1:17" x14ac:dyDescent="0.25">
      <c r="B34" s="45"/>
      <c r="C34" s="45"/>
      <c r="I34" s="44"/>
      <c r="J34" s="44"/>
      <c r="K34" s="44"/>
      <c r="M34" s="44"/>
      <c r="N34" s="44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44"/>
      <c r="F36" s="44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45"/>
      <c r="F37" s="45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30</v>
      </c>
      <c r="C45" s="218"/>
      <c r="D45" s="29" t="s">
        <v>1</v>
      </c>
      <c r="E45" s="165">
        <v>2009</v>
      </c>
      <c r="F45" s="34"/>
      <c r="G45" s="219"/>
      <c r="H45" s="220"/>
      <c r="I45" s="29" t="s">
        <v>2</v>
      </c>
      <c r="J45" s="46" t="s">
        <v>32</v>
      </c>
      <c r="K45" s="35"/>
      <c r="L45" s="168" t="s">
        <v>40</v>
      </c>
      <c r="M45" s="47" t="s">
        <v>246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51</v>
      </c>
      <c r="C47" s="218"/>
      <c r="D47" s="29" t="s">
        <v>42</v>
      </c>
      <c r="E47" s="165">
        <v>54103004</v>
      </c>
      <c r="F47" s="34"/>
      <c r="G47" s="166"/>
      <c r="H47" s="167"/>
      <c r="I47" s="29" t="s">
        <v>43</v>
      </c>
      <c r="J47" s="46"/>
      <c r="K47" s="35"/>
      <c r="L47" s="84" t="s">
        <v>44</v>
      </c>
      <c r="M47" s="165" t="s">
        <v>247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5.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5.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5.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95">
        <v>42025</v>
      </c>
      <c r="B56" s="73">
        <v>320164</v>
      </c>
      <c r="C56" s="74">
        <v>320421</v>
      </c>
      <c r="D56" s="75">
        <f>C56-B56</f>
        <v>257</v>
      </c>
      <c r="E56" s="169">
        <v>1825</v>
      </c>
      <c r="F56" s="52">
        <v>42025</v>
      </c>
      <c r="G56" s="139">
        <v>22.821999999999999</v>
      </c>
      <c r="H56" s="157">
        <v>13.57</v>
      </c>
      <c r="I56" s="135">
        <v>309.69</v>
      </c>
      <c r="J56" s="185">
        <v>14.5</v>
      </c>
      <c r="K56" s="110">
        <v>42025</v>
      </c>
      <c r="L56" s="56" t="s">
        <v>52</v>
      </c>
      <c r="M56" s="85" t="s">
        <v>124</v>
      </c>
      <c r="N56" s="88" t="s">
        <v>58</v>
      </c>
    </row>
    <row r="57" spans="1:14" ht="25.5" customHeight="1" x14ac:dyDescent="0.25">
      <c r="A57" s="72">
        <v>42025</v>
      </c>
      <c r="B57" s="76">
        <v>320421</v>
      </c>
      <c r="C57" s="64">
        <v>320545</v>
      </c>
      <c r="D57" s="77">
        <f>C57-B57</f>
        <v>124</v>
      </c>
      <c r="E57" s="171"/>
      <c r="F57" s="58"/>
      <c r="G57" s="141"/>
      <c r="H57" s="159"/>
      <c r="I57" s="137"/>
      <c r="J57" s="186"/>
      <c r="K57" s="83">
        <v>42025</v>
      </c>
      <c r="L57" s="63" t="s">
        <v>52</v>
      </c>
      <c r="M57" s="86" t="s">
        <v>74</v>
      </c>
      <c r="N57" s="89" t="s">
        <v>58</v>
      </c>
    </row>
    <row r="58" spans="1:14" ht="25.5" customHeight="1" x14ac:dyDescent="0.25">
      <c r="A58" s="72">
        <v>42026</v>
      </c>
      <c r="B58" s="76">
        <v>320545</v>
      </c>
      <c r="C58" s="64">
        <v>320663</v>
      </c>
      <c r="D58" s="77">
        <f t="shared" ref="D58:D63" si="1">C58-B58</f>
        <v>118</v>
      </c>
      <c r="E58" s="171"/>
      <c r="F58" s="58"/>
      <c r="G58" s="141"/>
      <c r="H58" s="159"/>
      <c r="I58" s="137"/>
      <c r="J58" s="186"/>
      <c r="K58" s="83">
        <v>42026</v>
      </c>
      <c r="L58" s="63" t="s">
        <v>52</v>
      </c>
      <c r="M58" s="86" t="s">
        <v>75</v>
      </c>
      <c r="N58" s="89" t="s">
        <v>58</v>
      </c>
    </row>
    <row r="59" spans="1:14" ht="25.5" customHeight="1" x14ac:dyDescent="0.25">
      <c r="A59" s="72">
        <v>42027</v>
      </c>
      <c r="B59" s="76">
        <v>320663</v>
      </c>
      <c r="C59" s="64">
        <v>320897</v>
      </c>
      <c r="D59" s="77">
        <f t="shared" si="1"/>
        <v>234</v>
      </c>
      <c r="E59" s="171">
        <v>1837</v>
      </c>
      <c r="F59" s="58">
        <v>42027</v>
      </c>
      <c r="G59" s="141">
        <v>34.44</v>
      </c>
      <c r="H59" s="159">
        <v>13.57</v>
      </c>
      <c r="I59" s="137">
        <v>467.35</v>
      </c>
      <c r="J59" s="186">
        <v>14.52</v>
      </c>
      <c r="K59" s="83">
        <v>42027</v>
      </c>
      <c r="L59" s="63" t="s">
        <v>52</v>
      </c>
      <c r="M59" s="86" t="s">
        <v>74</v>
      </c>
      <c r="N59" s="89" t="s">
        <v>58</v>
      </c>
    </row>
    <row r="60" spans="1:14" ht="25.5" customHeight="1" x14ac:dyDescent="0.25">
      <c r="A60" s="72">
        <v>42031</v>
      </c>
      <c r="B60" s="76">
        <v>320897</v>
      </c>
      <c r="C60" s="64">
        <v>321541</v>
      </c>
      <c r="D60" s="77">
        <f t="shared" si="1"/>
        <v>644</v>
      </c>
      <c r="E60" s="171">
        <v>1850</v>
      </c>
      <c r="F60" s="58">
        <v>42031</v>
      </c>
      <c r="G60" s="141">
        <v>20.632000000000001</v>
      </c>
      <c r="H60" s="159">
        <v>13.57</v>
      </c>
      <c r="I60" s="137">
        <v>279.98</v>
      </c>
      <c r="J60" s="186">
        <v>11.29</v>
      </c>
      <c r="K60" s="83">
        <v>42031</v>
      </c>
      <c r="L60" s="63" t="s">
        <v>52</v>
      </c>
      <c r="M60" s="86" t="s">
        <v>125</v>
      </c>
      <c r="N60" s="89" t="s">
        <v>58</v>
      </c>
    </row>
    <row r="61" spans="1:14" ht="25.5" customHeight="1" x14ac:dyDescent="0.25">
      <c r="A61" s="72">
        <v>42033</v>
      </c>
      <c r="B61" s="76">
        <v>321541</v>
      </c>
      <c r="C61" s="64">
        <v>321874</v>
      </c>
      <c r="D61" s="77">
        <f t="shared" si="1"/>
        <v>333</v>
      </c>
      <c r="E61" s="171">
        <v>1855</v>
      </c>
      <c r="F61" s="58">
        <v>42033</v>
      </c>
      <c r="G61" s="141">
        <v>35.152000000000001</v>
      </c>
      <c r="H61" s="159">
        <v>13.57</v>
      </c>
      <c r="I61" s="137">
        <v>477.01</v>
      </c>
      <c r="J61" s="186">
        <v>18.32</v>
      </c>
      <c r="K61" s="83">
        <v>42033</v>
      </c>
      <c r="L61" s="63" t="s">
        <v>52</v>
      </c>
      <c r="M61" s="86" t="s">
        <v>75</v>
      </c>
      <c r="N61" s="89" t="s">
        <v>58</v>
      </c>
    </row>
    <row r="62" spans="1:14" ht="25.5" customHeight="1" x14ac:dyDescent="0.25">
      <c r="A62" s="72">
        <v>42034</v>
      </c>
      <c r="B62" s="76">
        <v>321874</v>
      </c>
      <c r="C62" s="64">
        <v>322000</v>
      </c>
      <c r="D62" s="77">
        <f t="shared" si="1"/>
        <v>126</v>
      </c>
      <c r="E62" s="171"/>
      <c r="F62" s="58"/>
      <c r="G62" s="141"/>
      <c r="H62" s="159"/>
      <c r="I62" s="137"/>
      <c r="J62" s="186"/>
      <c r="K62" s="83">
        <v>42034</v>
      </c>
      <c r="L62" s="63" t="s">
        <v>52</v>
      </c>
      <c r="M62" s="86" t="s">
        <v>74</v>
      </c>
      <c r="N62" s="89" t="s">
        <v>58</v>
      </c>
    </row>
    <row r="63" spans="1:14" ht="25.5" customHeight="1" x14ac:dyDescent="0.25">
      <c r="A63" s="72">
        <v>42035</v>
      </c>
      <c r="B63" s="76">
        <v>322000</v>
      </c>
      <c r="C63" s="64">
        <v>322307</v>
      </c>
      <c r="D63" s="77">
        <f t="shared" si="1"/>
        <v>307</v>
      </c>
      <c r="E63" s="171"/>
      <c r="F63" s="58"/>
      <c r="G63" s="141"/>
      <c r="H63" s="159"/>
      <c r="I63" s="137"/>
      <c r="J63" s="186"/>
      <c r="K63" s="83">
        <v>42035</v>
      </c>
      <c r="L63" s="63" t="s">
        <v>52</v>
      </c>
      <c r="M63" s="86" t="s">
        <v>75</v>
      </c>
      <c r="N63" s="89" t="s">
        <v>58</v>
      </c>
    </row>
    <row r="64" spans="1:14" ht="25.5" customHeight="1" x14ac:dyDescent="0.25">
      <c r="A64" s="72"/>
      <c r="B64" s="76"/>
      <c r="C64" s="64"/>
      <c r="D64" s="77"/>
      <c r="E64" s="171"/>
      <c r="F64" s="58"/>
      <c r="G64" s="141"/>
      <c r="H64" s="159"/>
      <c r="I64" s="137"/>
      <c r="J64" s="144"/>
      <c r="K64" s="83"/>
      <c r="L64" s="63"/>
      <c r="M64" s="86"/>
      <c r="N64" s="89"/>
    </row>
    <row r="65" spans="1:14" ht="25.5" customHeight="1" x14ac:dyDescent="0.25">
      <c r="A65" s="72"/>
      <c r="B65" s="76"/>
      <c r="C65" s="64"/>
      <c r="D65" s="77"/>
      <c r="E65" s="171"/>
      <c r="F65" s="58"/>
      <c r="G65" s="141"/>
      <c r="H65" s="159"/>
      <c r="I65" s="137"/>
      <c r="J65" s="144"/>
      <c r="K65" s="83"/>
      <c r="L65" s="63"/>
      <c r="M65" s="86"/>
      <c r="N65" s="89"/>
    </row>
    <row r="66" spans="1:14" ht="25.5" customHeight="1" x14ac:dyDescent="0.25">
      <c r="A66" s="72"/>
      <c r="B66" s="76"/>
      <c r="C66" s="64"/>
      <c r="D66" s="77"/>
      <c r="E66" s="171"/>
      <c r="F66" s="58"/>
      <c r="G66" s="141"/>
      <c r="H66" s="159"/>
      <c r="I66" s="137"/>
      <c r="J66" s="144"/>
      <c r="K66" s="83"/>
      <c r="L66" s="63"/>
      <c r="M66" s="86"/>
      <c r="N66" s="89"/>
    </row>
    <row r="67" spans="1:14" ht="25.5" customHeight="1" thickBot="1" x14ac:dyDescent="0.3">
      <c r="A67" s="96"/>
      <c r="B67" s="78"/>
      <c r="C67" s="79"/>
      <c r="D67" s="80"/>
      <c r="E67" s="172"/>
      <c r="F67" s="66"/>
      <c r="G67" s="142"/>
      <c r="H67" s="160"/>
      <c r="I67" s="138"/>
      <c r="J67" s="145"/>
      <c r="K67" s="91"/>
      <c r="L67" s="71"/>
      <c r="M67" s="87"/>
      <c r="N67" s="90"/>
    </row>
    <row r="68" spans="1:14" ht="25.5" customHeight="1" thickBot="1" x14ac:dyDescent="0.3">
      <c r="A68" s="97" t="s">
        <v>29</v>
      </c>
      <c r="B68" s="98"/>
      <c r="C68" s="99"/>
      <c r="D68" s="178">
        <f>SUM(D56:D67)</f>
        <v>2143</v>
      </c>
      <c r="E68" s="179"/>
      <c r="F68" s="180"/>
      <c r="G68" s="183">
        <f>SUM(G56:G61)</f>
        <v>113.04600000000001</v>
      </c>
      <c r="H68" s="182"/>
      <c r="I68" s="182">
        <f>SUM(I56:I61)</f>
        <v>1534.03</v>
      </c>
      <c r="J68" s="164"/>
      <c r="K68" s="106"/>
      <c r="L68" s="107"/>
      <c r="M68" s="108"/>
      <c r="N68" s="106"/>
    </row>
    <row r="70" spans="1:14" x14ac:dyDescent="0.25">
      <c r="B70" s="257" t="s">
        <v>31</v>
      </c>
      <c r="C70" s="257"/>
      <c r="I70" s="256" t="s">
        <v>25</v>
      </c>
      <c r="J70" s="256"/>
      <c r="K70" s="48"/>
      <c r="M70" s="256" t="s">
        <v>45</v>
      </c>
      <c r="N70" s="256"/>
    </row>
    <row r="71" spans="1:14" x14ac:dyDescent="0.25">
      <c r="B71" s="49"/>
      <c r="C71" s="49"/>
      <c r="I71" s="48"/>
      <c r="J71" s="48"/>
      <c r="K71" s="48"/>
      <c r="M71" s="48"/>
      <c r="N71" s="48"/>
    </row>
    <row r="72" spans="1:14" x14ac:dyDescent="0.25">
      <c r="G72" s="15"/>
    </row>
    <row r="73" spans="1:14" x14ac:dyDescent="0.25">
      <c r="A73" s="256" t="s">
        <v>22</v>
      </c>
      <c r="B73" s="256"/>
      <c r="C73" s="256"/>
      <c r="D73" s="256"/>
      <c r="E73" s="48"/>
      <c r="F73" s="48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49"/>
      <c r="F74" s="49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B75" s="256" t="s">
        <v>24</v>
      </c>
      <c r="C75" s="256"/>
      <c r="H75" s="256" t="s">
        <v>28</v>
      </c>
      <c r="I75" s="256"/>
      <c r="J75" s="256"/>
      <c r="K75" s="256"/>
      <c r="L75" s="16"/>
      <c r="M75" s="255" t="s">
        <v>48</v>
      </c>
      <c r="N75" s="255"/>
    </row>
  </sheetData>
  <mergeCells count="68">
    <mergeCell ref="A2:N2"/>
    <mergeCell ref="A3:N3"/>
    <mergeCell ref="B7:C7"/>
    <mergeCell ref="G7:H7"/>
    <mergeCell ref="B9:C9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C16:C17"/>
    <mergeCell ref="G16:G17"/>
    <mergeCell ref="H16:H17"/>
    <mergeCell ref="I16:I17"/>
    <mergeCell ref="L16:L17"/>
    <mergeCell ref="B47:C47"/>
    <mergeCell ref="A49:B49"/>
    <mergeCell ref="C49:N49"/>
    <mergeCell ref="A51:B51"/>
    <mergeCell ref="C51:N51"/>
    <mergeCell ref="A11:B11"/>
    <mergeCell ref="C11:N11"/>
    <mergeCell ref="A40:N40"/>
    <mergeCell ref="A41:N41"/>
    <mergeCell ref="B45:C45"/>
    <mergeCell ref="G45:H45"/>
    <mergeCell ref="B38:C38"/>
    <mergeCell ref="H38:K38"/>
    <mergeCell ref="M38:N38"/>
    <mergeCell ref="B33:C33"/>
    <mergeCell ref="I33:J33"/>
    <mergeCell ref="M33:N33"/>
    <mergeCell ref="A36:D36"/>
    <mergeCell ref="M36:N36"/>
    <mergeCell ref="A37:D37"/>
    <mergeCell ref="H37:K37"/>
    <mergeCell ref="M37:N37"/>
    <mergeCell ref="B70:C70"/>
    <mergeCell ref="I70:J70"/>
    <mergeCell ref="M70:N70"/>
    <mergeCell ref="A73:D73"/>
    <mergeCell ref="M73:N73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A53:A55"/>
    <mergeCell ref="M74:N74"/>
    <mergeCell ref="B75:C75"/>
    <mergeCell ref="H75:K75"/>
    <mergeCell ref="M75:N75"/>
    <mergeCell ref="B53:C53"/>
    <mergeCell ref="D53:D55"/>
    <mergeCell ref="J53:J55"/>
    <mergeCell ref="K53:K55"/>
    <mergeCell ref="A74:D74"/>
    <mergeCell ref="H74:K74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70" workbookViewId="0">
      <selection activeCell="A45" sqref="A45:N51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165">
        <v>2009</v>
      </c>
      <c r="F7" s="34"/>
      <c r="G7" s="219"/>
      <c r="H7" s="220"/>
      <c r="I7" s="29" t="s">
        <v>2</v>
      </c>
      <c r="J7" s="46" t="s">
        <v>248</v>
      </c>
      <c r="K7" s="35"/>
      <c r="L7" s="168" t="s">
        <v>40</v>
      </c>
      <c r="M7" s="47" t="s">
        <v>249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250</v>
      </c>
      <c r="C9" s="218"/>
      <c r="D9" s="29" t="s">
        <v>42</v>
      </c>
      <c r="E9" s="165">
        <v>54103003</v>
      </c>
      <c r="F9" s="34"/>
      <c r="G9" s="166"/>
      <c r="H9" s="167"/>
      <c r="I9" s="29" t="s">
        <v>43</v>
      </c>
      <c r="J9" s="46"/>
      <c r="K9" s="35"/>
      <c r="L9" s="84" t="s">
        <v>44</v>
      </c>
      <c r="M9" s="165" t="s">
        <v>247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334649</v>
      </c>
      <c r="C18" s="74">
        <v>337988</v>
      </c>
      <c r="D18" s="75">
        <f>C18-B18</f>
        <v>3339</v>
      </c>
      <c r="E18" s="169">
        <v>19488</v>
      </c>
      <c r="F18" s="52">
        <v>42012</v>
      </c>
      <c r="G18" s="173">
        <v>221.23</v>
      </c>
      <c r="H18" s="157">
        <v>13.57</v>
      </c>
      <c r="I18" s="135">
        <v>2934.19</v>
      </c>
      <c r="J18" s="143">
        <v>15.09</v>
      </c>
      <c r="K18" s="110" t="s">
        <v>228</v>
      </c>
      <c r="L18" s="56" t="s">
        <v>52</v>
      </c>
      <c r="M18" s="85" t="s">
        <v>229</v>
      </c>
      <c r="N18" s="88"/>
      <c r="O18" s="7"/>
      <c r="P18" s="10"/>
      <c r="Q18" s="7"/>
    </row>
    <row r="19" spans="1:17" ht="24" customHeight="1" x14ac:dyDescent="0.25">
      <c r="A19" s="95">
        <v>42011</v>
      </c>
      <c r="B19" s="73">
        <v>337988</v>
      </c>
      <c r="C19" s="74">
        <v>338149</v>
      </c>
      <c r="D19" s="129">
        <v>161</v>
      </c>
      <c r="E19" s="170"/>
      <c r="F19" s="130"/>
      <c r="G19" s="174"/>
      <c r="H19" s="158"/>
      <c r="I19" s="136"/>
      <c r="J19" s="143"/>
      <c r="K19" s="131">
        <v>42011</v>
      </c>
      <c r="L19" s="56" t="s">
        <v>52</v>
      </c>
      <c r="M19" s="85" t="s">
        <v>126</v>
      </c>
      <c r="N19" s="132" t="s">
        <v>55</v>
      </c>
      <c r="O19" s="7"/>
      <c r="P19" s="10"/>
      <c r="Q19" s="7"/>
    </row>
    <row r="20" spans="1:17" ht="24" customHeight="1" x14ac:dyDescent="0.25">
      <c r="A20" s="72">
        <v>42011</v>
      </c>
      <c r="B20" s="76">
        <v>338149</v>
      </c>
      <c r="C20" s="64">
        <v>338160</v>
      </c>
      <c r="D20" s="77" t="s">
        <v>97</v>
      </c>
      <c r="E20" s="171"/>
      <c r="F20" s="58"/>
      <c r="G20" s="175"/>
      <c r="H20" s="159"/>
      <c r="I20" s="137"/>
      <c r="J20" s="144"/>
      <c r="K20" s="83">
        <v>42011</v>
      </c>
      <c r="L20" s="63" t="s">
        <v>52</v>
      </c>
      <c r="M20" s="86" t="s">
        <v>82</v>
      </c>
      <c r="N20" s="89" t="s">
        <v>63</v>
      </c>
      <c r="O20" s="7"/>
      <c r="P20" s="10"/>
      <c r="Q20" s="7"/>
    </row>
    <row r="21" spans="1:17" ht="24" customHeight="1" x14ac:dyDescent="0.25">
      <c r="A21" s="72">
        <v>42012</v>
      </c>
      <c r="B21" s="76">
        <v>338160</v>
      </c>
      <c r="C21" s="64">
        <v>338464</v>
      </c>
      <c r="D21" s="77">
        <f t="shared" ref="D21:D30" si="0">C21-B21</f>
        <v>304</v>
      </c>
      <c r="E21" s="171">
        <v>1631</v>
      </c>
      <c r="F21" s="58">
        <v>42012</v>
      </c>
      <c r="G21" s="175">
        <v>24.387</v>
      </c>
      <c r="H21" s="159">
        <v>13.57</v>
      </c>
      <c r="I21" s="137">
        <v>330.93</v>
      </c>
      <c r="J21" s="144">
        <v>14.52</v>
      </c>
      <c r="K21" s="83">
        <v>42012</v>
      </c>
      <c r="L21" s="63" t="s">
        <v>52</v>
      </c>
      <c r="M21" s="115" t="s">
        <v>127</v>
      </c>
      <c r="N21" s="89" t="s">
        <v>55</v>
      </c>
      <c r="O21" s="7"/>
      <c r="P21" s="10"/>
      <c r="Q21" s="7"/>
    </row>
    <row r="22" spans="1:17" ht="24" customHeight="1" x14ac:dyDescent="0.25">
      <c r="A22" s="72">
        <v>42013</v>
      </c>
      <c r="B22" s="76">
        <v>338464</v>
      </c>
      <c r="C22" s="64">
        <v>338793</v>
      </c>
      <c r="D22" s="77">
        <f t="shared" si="0"/>
        <v>329</v>
      </c>
      <c r="E22" s="171">
        <v>1634</v>
      </c>
      <c r="F22" s="58">
        <v>42013</v>
      </c>
      <c r="G22" s="175">
        <v>18.940000000000001</v>
      </c>
      <c r="H22" s="159">
        <v>13.57</v>
      </c>
      <c r="I22" s="137">
        <v>257.02</v>
      </c>
      <c r="J22" s="144">
        <f>D22/G22</f>
        <v>17.37064413938754</v>
      </c>
      <c r="K22" s="83">
        <v>42013</v>
      </c>
      <c r="L22" s="63" t="s">
        <v>52</v>
      </c>
      <c r="M22" s="86" t="s">
        <v>128</v>
      </c>
      <c r="N22" s="89" t="s">
        <v>55</v>
      </c>
      <c r="O22" s="7"/>
      <c r="P22" s="10"/>
      <c r="Q22" s="7"/>
    </row>
    <row r="23" spans="1:17" ht="24" customHeight="1" x14ac:dyDescent="0.25">
      <c r="A23" s="72">
        <v>42013</v>
      </c>
      <c r="B23" s="76">
        <v>338793</v>
      </c>
      <c r="C23" s="64">
        <v>339098</v>
      </c>
      <c r="D23" s="77">
        <f t="shared" si="0"/>
        <v>305</v>
      </c>
      <c r="E23" s="171">
        <v>1635</v>
      </c>
      <c r="F23" s="58">
        <v>42013</v>
      </c>
      <c r="G23" s="175">
        <v>20.614999999999998</v>
      </c>
      <c r="H23" s="159">
        <v>13.57</v>
      </c>
      <c r="I23" s="137">
        <v>279.75</v>
      </c>
      <c r="J23" s="144">
        <f>D23/G23</f>
        <v>14.795052146495271</v>
      </c>
      <c r="K23" s="83">
        <v>42013</v>
      </c>
      <c r="L23" s="63" t="s">
        <v>52</v>
      </c>
      <c r="M23" s="86" t="s">
        <v>129</v>
      </c>
      <c r="N23" s="89" t="s">
        <v>73</v>
      </c>
      <c r="O23" s="7"/>
      <c r="P23" s="10"/>
      <c r="Q23" s="7"/>
    </row>
    <row r="24" spans="1:17" ht="24" customHeight="1" x14ac:dyDescent="0.25">
      <c r="A24" s="72">
        <v>42016</v>
      </c>
      <c r="B24" s="76">
        <v>339098</v>
      </c>
      <c r="C24" s="64">
        <v>339410</v>
      </c>
      <c r="D24" s="77">
        <f t="shared" si="0"/>
        <v>312</v>
      </c>
      <c r="E24" s="171">
        <v>1641</v>
      </c>
      <c r="F24" s="58">
        <v>42016</v>
      </c>
      <c r="G24" s="175">
        <v>19.885000000000002</v>
      </c>
      <c r="H24" s="159">
        <v>13.57</v>
      </c>
      <c r="I24" s="137">
        <v>269.83999999999997</v>
      </c>
      <c r="J24" s="144">
        <v>15.34</v>
      </c>
      <c r="K24" s="83">
        <v>42016</v>
      </c>
      <c r="L24" s="63" t="s">
        <v>52</v>
      </c>
      <c r="M24" s="86" t="s">
        <v>130</v>
      </c>
      <c r="N24" s="89" t="s">
        <v>55</v>
      </c>
      <c r="O24" s="7"/>
      <c r="P24" s="10"/>
      <c r="Q24" s="7"/>
    </row>
    <row r="25" spans="1:17" ht="24" customHeight="1" x14ac:dyDescent="0.25">
      <c r="A25" s="72">
        <v>42017</v>
      </c>
      <c r="B25" s="76">
        <v>339410</v>
      </c>
      <c r="C25" s="64">
        <v>339536</v>
      </c>
      <c r="D25" s="77">
        <f t="shared" si="0"/>
        <v>126</v>
      </c>
      <c r="E25" s="171"/>
      <c r="F25" s="58"/>
      <c r="G25" s="175"/>
      <c r="H25" s="159"/>
      <c r="I25" s="137"/>
      <c r="J25" s="144"/>
      <c r="K25" s="83">
        <v>42017</v>
      </c>
      <c r="L25" s="63" t="s">
        <v>52</v>
      </c>
      <c r="M25" s="86" t="s">
        <v>131</v>
      </c>
      <c r="N25" s="89" t="s">
        <v>134</v>
      </c>
      <c r="O25" s="7"/>
      <c r="P25" s="10"/>
      <c r="Q25" s="7"/>
    </row>
    <row r="26" spans="1:17" ht="24" customHeight="1" x14ac:dyDescent="0.25">
      <c r="A26" s="72">
        <v>42018</v>
      </c>
      <c r="B26" s="76">
        <v>339536</v>
      </c>
      <c r="C26" s="64">
        <v>339878</v>
      </c>
      <c r="D26" s="77">
        <f t="shared" si="0"/>
        <v>342</v>
      </c>
      <c r="E26" s="171">
        <v>1650</v>
      </c>
      <c r="F26" s="58">
        <v>42018</v>
      </c>
      <c r="G26" s="175">
        <v>27.571999999999999</v>
      </c>
      <c r="H26" s="159">
        <v>13.57</v>
      </c>
      <c r="I26" s="137">
        <v>374.15</v>
      </c>
      <c r="J26" s="144">
        <v>30.36</v>
      </c>
      <c r="K26" s="83">
        <v>42018</v>
      </c>
      <c r="L26" s="63" t="s">
        <v>52</v>
      </c>
      <c r="M26" s="86" t="s">
        <v>132</v>
      </c>
      <c r="N26" s="89" t="s">
        <v>55</v>
      </c>
      <c r="O26" s="7"/>
      <c r="P26" s="10"/>
      <c r="Q26" s="7"/>
    </row>
    <row r="27" spans="1:17" ht="24" customHeight="1" x14ac:dyDescent="0.25">
      <c r="A27" s="72">
        <v>42019</v>
      </c>
      <c r="B27" s="76">
        <v>339878</v>
      </c>
      <c r="C27" s="64">
        <v>340254</v>
      </c>
      <c r="D27" s="77">
        <f t="shared" si="0"/>
        <v>376</v>
      </c>
      <c r="E27" s="171">
        <v>1804</v>
      </c>
      <c r="F27" s="58">
        <v>42019</v>
      </c>
      <c r="G27" s="175">
        <v>20.382000000000001</v>
      </c>
      <c r="H27" s="159">
        <v>13.57</v>
      </c>
      <c r="I27" s="137">
        <v>276.58</v>
      </c>
      <c r="J27" s="144">
        <f>D27/G27</f>
        <v>18.447649887155332</v>
      </c>
      <c r="K27" s="83">
        <v>42019</v>
      </c>
      <c r="L27" s="63" t="s">
        <v>52</v>
      </c>
      <c r="M27" s="86" t="s">
        <v>133</v>
      </c>
      <c r="N27" s="89" t="s">
        <v>135</v>
      </c>
      <c r="O27" s="7"/>
      <c r="P27" s="10"/>
      <c r="Q27" s="7"/>
    </row>
    <row r="28" spans="1:17" ht="24" customHeight="1" x14ac:dyDescent="0.25">
      <c r="A28" s="72">
        <v>42019</v>
      </c>
      <c r="B28" s="76">
        <v>340254</v>
      </c>
      <c r="C28" s="64">
        <v>340402</v>
      </c>
      <c r="D28" s="77">
        <f t="shared" si="0"/>
        <v>148</v>
      </c>
      <c r="E28" s="171"/>
      <c r="F28" s="58"/>
      <c r="G28" s="175"/>
      <c r="H28" s="159"/>
      <c r="I28" s="137"/>
      <c r="J28" s="144"/>
      <c r="K28" s="83">
        <v>42019</v>
      </c>
      <c r="L28" s="63" t="s">
        <v>52</v>
      </c>
      <c r="M28" s="86" t="s">
        <v>75</v>
      </c>
      <c r="N28" s="89" t="s">
        <v>63</v>
      </c>
      <c r="O28" s="7"/>
      <c r="P28" s="10"/>
      <c r="Q28" s="7"/>
    </row>
    <row r="29" spans="1:17" ht="24" customHeight="1" x14ac:dyDescent="0.25">
      <c r="A29" s="72">
        <v>42020</v>
      </c>
      <c r="B29" s="76">
        <v>340402</v>
      </c>
      <c r="C29" s="64">
        <v>340705</v>
      </c>
      <c r="D29" s="77">
        <f t="shared" si="0"/>
        <v>303</v>
      </c>
      <c r="E29" s="171">
        <v>1810</v>
      </c>
      <c r="F29" s="58">
        <v>42020</v>
      </c>
      <c r="G29" s="175">
        <v>34.631999999999998</v>
      </c>
      <c r="H29" s="159">
        <v>13.57</v>
      </c>
      <c r="I29" s="137">
        <v>469.96</v>
      </c>
      <c r="J29" s="144">
        <v>16.03</v>
      </c>
      <c r="K29" s="83">
        <v>42020</v>
      </c>
      <c r="L29" s="63" t="s">
        <v>52</v>
      </c>
      <c r="M29" s="86" t="s">
        <v>136</v>
      </c>
      <c r="N29" s="89" t="s">
        <v>55</v>
      </c>
      <c r="O29" s="7"/>
      <c r="P29" s="10"/>
      <c r="Q29" s="7"/>
    </row>
    <row r="30" spans="1:17" ht="24" customHeight="1" thickBot="1" x14ac:dyDescent="0.3">
      <c r="A30" s="96">
        <v>42022</v>
      </c>
      <c r="B30" s="78">
        <v>340705</v>
      </c>
      <c r="C30" s="79">
        <v>340965</v>
      </c>
      <c r="D30" s="80">
        <f t="shared" si="0"/>
        <v>260</v>
      </c>
      <c r="E30" s="172">
        <v>1812</v>
      </c>
      <c r="F30" s="66">
        <v>42023</v>
      </c>
      <c r="G30" s="176">
        <v>37.29</v>
      </c>
      <c r="H30" s="160">
        <v>13.57</v>
      </c>
      <c r="I30" s="138">
        <v>506.03</v>
      </c>
      <c r="J30" s="144">
        <f>D30/G30</f>
        <v>6.9723786537945829</v>
      </c>
      <c r="K30" s="91">
        <v>42022</v>
      </c>
      <c r="L30" s="71" t="s">
        <v>52</v>
      </c>
      <c r="M30" s="87" t="s">
        <v>118</v>
      </c>
      <c r="N30" s="90" t="s">
        <v>65</v>
      </c>
      <c r="O30" s="7"/>
      <c r="P30" s="10"/>
      <c r="Q30" s="7"/>
    </row>
    <row r="31" spans="1:17" ht="24" customHeight="1" thickBot="1" x14ac:dyDescent="0.3">
      <c r="A31" s="97" t="s">
        <v>29</v>
      </c>
      <c r="B31" s="98"/>
      <c r="C31" s="99"/>
      <c r="D31" s="178">
        <f>SUM(D21:D30)</f>
        <v>2805</v>
      </c>
      <c r="E31" s="179"/>
      <c r="F31" s="180"/>
      <c r="G31" s="181">
        <f>SUM(G18:G30)</f>
        <v>424.93300000000005</v>
      </c>
      <c r="H31" s="182"/>
      <c r="I31" s="182">
        <f>SUM(I18:I30)</f>
        <v>5698.45</v>
      </c>
      <c r="J31" s="164"/>
      <c r="K31" s="106"/>
      <c r="L31" s="107"/>
      <c r="M31" s="108"/>
      <c r="N31" s="106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123"/>
      <c r="M33" s="256" t="s">
        <v>45</v>
      </c>
      <c r="N33" s="256"/>
      <c r="O33" s="16"/>
      <c r="P33" s="16"/>
      <c r="Q33" s="7"/>
    </row>
    <row r="34" spans="1:17" x14ac:dyDescent="0.25">
      <c r="B34" s="124"/>
      <c r="C34" s="124"/>
      <c r="I34" s="123"/>
      <c r="J34" s="123"/>
      <c r="K34" s="123"/>
      <c r="M34" s="123"/>
      <c r="N34" s="123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123"/>
      <c r="F36" s="123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124"/>
      <c r="F37" s="124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30</v>
      </c>
      <c r="C45" s="218"/>
      <c r="D45" s="29" t="s">
        <v>1</v>
      </c>
      <c r="E45" s="165">
        <v>2009</v>
      </c>
      <c r="F45" s="34"/>
      <c r="G45" s="219"/>
      <c r="H45" s="220"/>
      <c r="I45" s="29" t="s">
        <v>2</v>
      </c>
      <c r="J45" s="46" t="s">
        <v>248</v>
      </c>
      <c r="K45" s="35"/>
      <c r="L45" s="168" t="s">
        <v>40</v>
      </c>
      <c r="M45" s="47" t="s">
        <v>249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250</v>
      </c>
      <c r="C47" s="218"/>
      <c r="D47" s="29" t="s">
        <v>42</v>
      </c>
      <c r="E47" s="165">
        <v>54103003</v>
      </c>
      <c r="F47" s="34"/>
      <c r="G47" s="166"/>
      <c r="H47" s="167"/>
      <c r="I47" s="29" t="s">
        <v>43</v>
      </c>
      <c r="J47" s="46"/>
      <c r="K47" s="35"/>
      <c r="L47" s="84" t="s">
        <v>44</v>
      </c>
      <c r="M47" s="165" t="s">
        <v>247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5.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5.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5.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95">
        <v>42024</v>
      </c>
      <c r="B56" s="73">
        <v>340965</v>
      </c>
      <c r="C56" s="74">
        <v>341223</v>
      </c>
      <c r="D56" s="75">
        <f>C56-B56</f>
        <v>258</v>
      </c>
      <c r="E56" s="169"/>
      <c r="F56" s="52"/>
      <c r="G56" s="139"/>
      <c r="H56" s="157"/>
      <c r="I56" s="135"/>
      <c r="J56" s="185"/>
      <c r="K56" s="110">
        <v>42024</v>
      </c>
      <c r="L56" s="56" t="s">
        <v>52</v>
      </c>
      <c r="M56" s="85" t="s">
        <v>137</v>
      </c>
      <c r="N56" s="88" t="s">
        <v>55</v>
      </c>
    </row>
    <row r="57" spans="1:14" ht="25.5" customHeight="1" x14ac:dyDescent="0.25">
      <c r="A57" s="72">
        <v>42024</v>
      </c>
      <c r="B57" s="76">
        <v>341223</v>
      </c>
      <c r="C57" s="64">
        <v>341241</v>
      </c>
      <c r="D57" s="77">
        <f>C57-B57</f>
        <v>18</v>
      </c>
      <c r="E57" s="171"/>
      <c r="F57" s="58"/>
      <c r="G57" s="141"/>
      <c r="H57" s="159"/>
      <c r="I57" s="137"/>
      <c r="J57" s="186"/>
      <c r="K57" s="83">
        <v>42024</v>
      </c>
      <c r="L57" s="63" t="s">
        <v>52</v>
      </c>
      <c r="M57" s="86" t="s">
        <v>82</v>
      </c>
      <c r="N57" s="89" t="s">
        <v>71</v>
      </c>
    </row>
    <row r="58" spans="1:14" ht="25.5" customHeight="1" x14ac:dyDescent="0.25">
      <c r="A58" s="72">
        <v>42025</v>
      </c>
      <c r="B58" s="76">
        <v>341241</v>
      </c>
      <c r="C58" s="64">
        <v>341383</v>
      </c>
      <c r="D58" s="77">
        <f t="shared" ref="D58:D66" si="1">C58-B58</f>
        <v>142</v>
      </c>
      <c r="E58" s="171"/>
      <c r="F58" s="58"/>
      <c r="G58" s="141"/>
      <c r="H58" s="159"/>
      <c r="I58" s="137"/>
      <c r="J58" s="186"/>
      <c r="K58" s="83">
        <v>42025</v>
      </c>
      <c r="L58" s="63" t="s">
        <v>52</v>
      </c>
      <c r="M58" s="86" t="s">
        <v>138</v>
      </c>
      <c r="N58" s="89" t="s">
        <v>62</v>
      </c>
    </row>
    <row r="59" spans="1:14" ht="25.5" customHeight="1" x14ac:dyDescent="0.25">
      <c r="A59" s="72">
        <v>42026</v>
      </c>
      <c r="B59" s="76">
        <v>341383</v>
      </c>
      <c r="C59" s="64">
        <v>341503</v>
      </c>
      <c r="D59" s="77">
        <f t="shared" si="1"/>
        <v>120</v>
      </c>
      <c r="E59" s="171">
        <v>1830</v>
      </c>
      <c r="F59" s="58">
        <v>42026</v>
      </c>
      <c r="G59" s="141">
        <v>27.937000000000001</v>
      </c>
      <c r="H59" s="159">
        <v>13.57</v>
      </c>
      <c r="I59" s="137">
        <v>379.11</v>
      </c>
      <c r="J59" s="186" t="s">
        <v>235</v>
      </c>
      <c r="K59" s="83">
        <v>42026</v>
      </c>
      <c r="L59" s="63" t="s">
        <v>52</v>
      </c>
      <c r="M59" s="86" t="s">
        <v>139</v>
      </c>
      <c r="N59" s="89" t="s">
        <v>71</v>
      </c>
    </row>
    <row r="60" spans="1:14" ht="25.5" customHeight="1" x14ac:dyDescent="0.25">
      <c r="A60" s="72">
        <v>42026</v>
      </c>
      <c r="B60" s="76">
        <v>341503</v>
      </c>
      <c r="C60" s="64">
        <v>341521</v>
      </c>
      <c r="D60" s="77">
        <f t="shared" si="1"/>
        <v>18</v>
      </c>
      <c r="E60" s="171"/>
      <c r="F60" s="58"/>
      <c r="G60" s="141"/>
      <c r="H60" s="159"/>
      <c r="I60" s="137"/>
      <c r="J60" s="186"/>
      <c r="K60" s="83">
        <v>42026</v>
      </c>
      <c r="L60" s="63" t="s">
        <v>52</v>
      </c>
      <c r="M60" s="86" t="s">
        <v>140</v>
      </c>
      <c r="N60" s="89" t="s">
        <v>71</v>
      </c>
    </row>
    <row r="61" spans="1:14" ht="25.5" customHeight="1" x14ac:dyDescent="0.25">
      <c r="A61" s="72">
        <v>42027</v>
      </c>
      <c r="B61" s="76">
        <v>341521</v>
      </c>
      <c r="C61" s="64">
        <v>341835</v>
      </c>
      <c r="D61" s="77">
        <f t="shared" si="1"/>
        <v>314</v>
      </c>
      <c r="E61" s="171">
        <v>1833</v>
      </c>
      <c r="F61" s="58">
        <v>42027</v>
      </c>
      <c r="G61" s="141">
        <v>31.172000000000001</v>
      </c>
      <c r="H61" s="159">
        <v>13.57</v>
      </c>
      <c r="I61" s="137">
        <v>423</v>
      </c>
      <c r="J61" s="186">
        <v>14.15</v>
      </c>
      <c r="K61" s="83">
        <v>42027</v>
      </c>
      <c r="L61" s="63" t="s">
        <v>52</v>
      </c>
      <c r="M61" s="86" t="s">
        <v>137</v>
      </c>
      <c r="N61" s="89" t="s">
        <v>55</v>
      </c>
    </row>
    <row r="62" spans="1:14" ht="25.5" customHeight="1" x14ac:dyDescent="0.25">
      <c r="A62" s="72">
        <v>42030</v>
      </c>
      <c r="B62" s="76">
        <v>341835</v>
      </c>
      <c r="C62" s="64">
        <v>341857</v>
      </c>
      <c r="D62" s="77">
        <f t="shared" si="1"/>
        <v>22</v>
      </c>
      <c r="E62" s="171"/>
      <c r="F62" s="58"/>
      <c r="G62" s="141"/>
      <c r="H62" s="159"/>
      <c r="I62" s="137"/>
      <c r="J62" s="186"/>
      <c r="K62" s="83">
        <v>42030</v>
      </c>
      <c r="L62" s="63" t="s">
        <v>52</v>
      </c>
      <c r="M62" s="86" t="s">
        <v>141</v>
      </c>
      <c r="N62" s="89" t="s">
        <v>57</v>
      </c>
    </row>
    <row r="63" spans="1:14" ht="25.5" customHeight="1" x14ac:dyDescent="0.25">
      <c r="A63" s="72">
        <v>42031</v>
      </c>
      <c r="B63" s="76">
        <v>341857</v>
      </c>
      <c r="C63" s="64">
        <v>341989</v>
      </c>
      <c r="D63" s="77">
        <f t="shared" si="1"/>
        <v>132</v>
      </c>
      <c r="E63" s="171"/>
      <c r="F63" s="58"/>
      <c r="G63" s="141"/>
      <c r="H63" s="159"/>
      <c r="I63" s="137"/>
      <c r="J63" s="186"/>
      <c r="K63" s="83">
        <v>42031</v>
      </c>
      <c r="L63" s="63" t="s">
        <v>52</v>
      </c>
      <c r="M63" s="86" t="s">
        <v>142</v>
      </c>
      <c r="N63" s="89" t="s">
        <v>143</v>
      </c>
    </row>
    <row r="64" spans="1:14" ht="25.5" customHeight="1" x14ac:dyDescent="0.25">
      <c r="A64" s="72">
        <v>42032</v>
      </c>
      <c r="B64" s="76">
        <v>341989</v>
      </c>
      <c r="C64" s="64">
        <v>342004</v>
      </c>
      <c r="D64" s="77">
        <f t="shared" si="1"/>
        <v>15</v>
      </c>
      <c r="E64" s="171"/>
      <c r="F64" s="58"/>
      <c r="G64" s="141"/>
      <c r="H64" s="159"/>
      <c r="I64" s="137"/>
      <c r="J64" s="144"/>
      <c r="K64" s="83">
        <v>42032</v>
      </c>
      <c r="L64" s="63" t="s">
        <v>52</v>
      </c>
      <c r="M64" s="86" t="s">
        <v>144</v>
      </c>
      <c r="N64" s="89" t="s">
        <v>53</v>
      </c>
    </row>
    <row r="65" spans="1:14" ht="25.5" customHeight="1" x14ac:dyDescent="0.25">
      <c r="A65" s="72">
        <v>42032</v>
      </c>
      <c r="B65" s="76">
        <v>342004</v>
      </c>
      <c r="C65" s="64">
        <v>342021</v>
      </c>
      <c r="D65" s="77">
        <f t="shared" si="1"/>
        <v>17</v>
      </c>
      <c r="E65" s="171"/>
      <c r="F65" s="58"/>
      <c r="G65" s="141"/>
      <c r="H65" s="159"/>
      <c r="I65" s="137"/>
      <c r="J65" s="144"/>
      <c r="K65" s="83">
        <v>42032</v>
      </c>
      <c r="L65" s="63" t="s">
        <v>52</v>
      </c>
      <c r="M65" s="86" t="s">
        <v>145</v>
      </c>
      <c r="N65" s="89" t="s">
        <v>53</v>
      </c>
    </row>
    <row r="66" spans="1:14" ht="25.5" customHeight="1" x14ac:dyDescent="0.25">
      <c r="A66" s="72">
        <v>42034</v>
      </c>
      <c r="B66" s="76">
        <v>342021</v>
      </c>
      <c r="C66" s="64">
        <v>342137</v>
      </c>
      <c r="D66" s="77">
        <f t="shared" si="1"/>
        <v>116</v>
      </c>
      <c r="E66" s="171">
        <v>1859</v>
      </c>
      <c r="F66" s="58">
        <v>42034</v>
      </c>
      <c r="G66" s="141">
        <v>21.545000000000002</v>
      </c>
      <c r="H66" s="159">
        <v>13.57</v>
      </c>
      <c r="I66" s="137">
        <v>292.37</v>
      </c>
      <c r="J66" s="144">
        <v>14.02</v>
      </c>
      <c r="K66" s="83">
        <v>42034</v>
      </c>
      <c r="L66" s="63" t="s">
        <v>52</v>
      </c>
      <c r="M66" s="86" t="s">
        <v>146</v>
      </c>
      <c r="N66" s="89" t="s">
        <v>55</v>
      </c>
    </row>
    <row r="67" spans="1:14" ht="25.5" customHeight="1" thickBot="1" x14ac:dyDescent="0.3">
      <c r="A67" s="96"/>
      <c r="B67" s="78"/>
      <c r="C67" s="79"/>
      <c r="D67" s="80"/>
      <c r="E67" s="172"/>
      <c r="F67" s="66"/>
      <c r="G67" s="142"/>
      <c r="H67" s="160"/>
      <c r="I67" s="138"/>
      <c r="J67" s="145"/>
      <c r="K67" s="91"/>
      <c r="L67" s="71" t="s">
        <v>52</v>
      </c>
      <c r="M67" s="87"/>
      <c r="N67" s="90"/>
    </row>
    <row r="68" spans="1:14" ht="25.5" customHeight="1" thickBot="1" x14ac:dyDescent="0.3">
      <c r="A68" s="97" t="s">
        <v>29</v>
      </c>
      <c r="B68" s="98"/>
      <c r="C68" s="99"/>
      <c r="D68" s="178">
        <f>SUM(D56:D67)</f>
        <v>1172</v>
      </c>
      <c r="E68" s="179"/>
      <c r="F68" s="180"/>
      <c r="G68" s="183">
        <f>SUM(G56:G66)</f>
        <v>80.653999999999996</v>
      </c>
      <c r="H68" s="182"/>
      <c r="I68" s="182">
        <f>SUM(I56:I66)</f>
        <v>1094.48</v>
      </c>
      <c r="J68" s="164"/>
      <c r="K68" s="106"/>
      <c r="L68" s="107"/>
      <c r="M68" s="108"/>
      <c r="N68" s="106"/>
    </row>
    <row r="70" spans="1:14" x14ac:dyDescent="0.25">
      <c r="B70" s="257" t="s">
        <v>31</v>
      </c>
      <c r="C70" s="257"/>
      <c r="I70" s="256" t="s">
        <v>25</v>
      </c>
      <c r="J70" s="256"/>
      <c r="K70" s="123"/>
      <c r="M70" s="256" t="s">
        <v>45</v>
      </c>
      <c r="N70" s="256"/>
    </row>
    <row r="71" spans="1:14" x14ac:dyDescent="0.25">
      <c r="B71" s="124"/>
      <c r="C71" s="124"/>
      <c r="I71" s="123"/>
      <c r="J71" s="123"/>
      <c r="K71" s="123"/>
      <c r="M71" s="123"/>
      <c r="N71" s="123"/>
    </row>
    <row r="72" spans="1:14" x14ac:dyDescent="0.25">
      <c r="G72" s="15"/>
    </row>
    <row r="73" spans="1:14" x14ac:dyDescent="0.25">
      <c r="A73" s="256" t="s">
        <v>22</v>
      </c>
      <c r="B73" s="256"/>
      <c r="C73" s="256"/>
      <c r="D73" s="256"/>
      <c r="E73" s="123"/>
      <c r="F73" s="123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124"/>
      <c r="F74" s="124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B75" s="256" t="s">
        <v>24</v>
      </c>
      <c r="C75" s="256"/>
      <c r="H75" s="256" t="s">
        <v>28</v>
      </c>
      <c r="I75" s="256"/>
      <c r="J75" s="256"/>
      <c r="K75" s="256"/>
      <c r="L75" s="16"/>
      <c r="M75" s="255" t="s">
        <v>48</v>
      </c>
      <c r="N75" s="255"/>
    </row>
  </sheetData>
  <mergeCells count="68">
    <mergeCell ref="B75:C75"/>
    <mergeCell ref="H75:K75"/>
    <mergeCell ref="M75:N75"/>
    <mergeCell ref="B70:C70"/>
    <mergeCell ref="I70:J70"/>
    <mergeCell ref="M70:N70"/>
    <mergeCell ref="A73:D73"/>
    <mergeCell ref="M73:N73"/>
    <mergeCell ref="A74:D74"/>
    <mergeCell ref="H74:K74"/>
    <mergeCell ref="M74:N74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B38:C38"/>
    <mergeCell ref="H38:K38"/>
    <mergeCell ref="M38:N38"/>
    <mergeCell ref="A40:N40"/>
    <mergeCell ref="A41:N41"/>
    <mergeCell ref="K15:K17"/>
    <mergeCell ref="L15:M15"/>
    <mergeCell ref="A2:N2"/>
    <mergeCell ref="A3:N3"/>
    <mergeCell ref="B7:C7"/>
    <mergeCell ref="G7:H7"/>
    <mergeCell ref="B9:C9"/>
    <mergeCell ref="N15:N17"/>
    <mergeCell ref="B16:B1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76" workbookViewId="0">
      <selection activeCell="A45" sqref="A45:N51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251</v>
      </c>
      <c r="C7" s="218"/>
      <c r="D7" s="29" t="s">
        <v>1</v>
      </c>
      <c r="E7" s="165">
        <v>2008</v>
      </c>
      <c r="F7" s="34"/>
      <c r="G7" s="219"/>
      <c r="H7" s="220"/>
      <c r="I7" s="29" t="s">
        <v>2</v>
      </c>
      <c r="J7" s="46" t="s">
        <v>252</v>
      </c>
      <c r="K7" s="35"/>
      <c r="L7" s="168" t="s">
        <v>40</v>
      </c>
      <c r="M7" s="47" t="s">
        <v>253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254</v>
      </c>
      <c r="C9" s="218"/>
      <c r="D9" s="29" t="s">
        <v>42</v>
      </c>
      <c r="E9" s="165">
        <v>54102004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255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338303</v>
      </c>
      <c r="C18" s="74">
        <v>340608</v>
      </c>
      <c r="D18" s="75">
        <f>C18-B18</f>
        <v>2305</v>
      </c>
      <c r="E18" s="169">
        <v>19484</v>
      </c>
      <c r="F18" s="52">
        <v>42012</v>
      </c>
      <c r="G18" s="139">
        <v>168.69200000000001</v>
      </c>
      <c r="H18" s="146">
        <v>13.57</v>
      </c>
      <c r="I18" s="147">
        <v>2241.34</v>
      </c>
      <c r="J18" s="148">
        <v>13.66</v>
      </c>
      <c r="K18" s="110" t="s">
        <v>238</v>
      </c>
      <c r="L18" s="56" t="s">
        <v>52</v>
      </c>
      <c r="M18" s="85" t="s">
        <v>229</v>
      </c>
      <c r="N18" s="88" t="s">
        <v>239</v>
      </c>
      <c r="O18" s="7"/>
      <c r="P18" s="10"/>
      <c r="Q18" s="7"/>
    </row>
    <row r="19" spans="1:17" ht="24" customHeight="1" x14ac:dyDescent="0.25">
      <c r="A19" s="95">
        <v>42009</v>
      </c>
      <c r="B19" s="73">
        <v>30414</v>
      </c>
      <c r="C19" s="74">
        <v>340608</v>
      </c>
      <c r="D19" s="129">
        <v>194</v>
      </c>
      <c r="E19" s="170">
        <v>1622</v>
      </c>
      <c r="F19" s="130">
        <v>42009</v>
      </c>
      <c r="G19" s="140">
        <v>23.766999999999999</v>
      </c>
      <c r="H19" s="149">
        <v>13.57</v>
      </c>
      <c r="I19" s="150">
        <v>322.52</v>
      </c>
      <c r="J19" s="148">
        <v>23.69</v>
      </c>
      <c r="K19" s="131">
        <v>42009</v>
      </c>
      <c r="L19" s="56" t="s">
        <v>52</v>
      </c>
      <c r="M19" s="85" t="s">
        <v>74</v>
      </c>
      <c r="N19" s="132" t="s">
        <v>54</v>
      </c>
      <c r="O19" s="7"/>
      <c r="P19" s="10"/>
      <c r="Q19" s="7"/>
    </row>
    <row r="20" spans="1:17" ht="24" customHeight="1" x14ac:dyDescent="0.25">
      <c r="A20" s="72">
        <v>42011</v>
      </c>
      <c r="B20" s="76">
        <v>340608</v>
      </c>
      <c r="C20" s="64">
        <v>340636</v>
      </c>
      <c r="D20" s="77">
        <f>C20-B20</f>
        <v>28</v>
      </c>
      <c r="E20" s="171"/>
      <c r="F20" s="58"/>
      <c r="G20" s="141"/>
      <c r="H20" s="151"/>
      <c r="I20" s="152"/>
      <c r="J20" s="153"/>
      <c r="K20" s="83">
        <v>42011</v>
      </c>
      <c r="L20" s="63" t="s">
        <v>52</v>
      </c>
      <c r="M20" s="85" t="s">
        <v>83</v>
      </c>
      <c r="N20" s="89" t="s">
        <v>54</v>
      </c>
      <c r="O20" s="7"/>
      <c r="P20" s="10"/>
      <c r="Q20" s="7"/>
    </row>
    <row r="21" spans="1:17" ht="24" customHeight="1" x14ac:dyDescent="0.25">
      <c r="A21" s="72">
        <v>42011</v>
      </c>
      <c r="B21" s="76">
        <v>340636</v>
      </c>
      <c r="C21" s="64">
        <v>340763</v>
      </c>
      <c r="D21" s="77">
        <f t="shared" ref="D21:D30" si="0">C21-B21</f>
        <v>127</v>
      </c>
      <c r="E21" s="171"/>
      <c r="F21" s="58"/>
      <c r="G21" s="141"/>
      <c r="H21" s="151"/>
      <c r="I21" s="152"/>
      <c r="J21" s="153"/>
      <c r="K21" s="83">
        <v>42011</v>
      </c>
      <c r="L21" s="63" t="s">
        <v>52</v>
      </c>
      <c r="M21" s="86" t="s">
        <v>92</v>
      </c>
      <c r="N21" s="89" t="s">
        <v>63</v>
      </c>
      <c r="O21" s="7"/>
      <c r="P21" s="10"/>
      <c r="Q21" s="7"/>
    </row>
    <row r="22" spans="1:17" ht="24" customHeight="1" x14ac:dyDescent="0.25">
      <c r="A22" s="72">
        <v>42012</v>
      </c>
      <c r="B22" s="76">
        <v>340763</v>
      </c>
      <c r="C22" s="64">
        <v>340999</v>
      </c>
      <c r="D22" s="77">
        <f t="shared" si="0"/>
        <v>236</v>
      </c>
      <c r="E22" s="171"/>
      <c r="F22" s="58"/>
      <c r="G22" s="141"/>
      <c r="H22" s="151"/>
      <c r="I22" s="152"/>
      <c r="J22" s="153"/>
      <c r="K22" s="83">
        <v>42012</v>
      </c>
      <c r="L22" s="63" t="s">
        <v>52</v>
      </c>
      <c r="M22" s="86" t="s">
        <v>92</v>
      </c>
      <c r="N22" s="89" t="s">
        <v>63</v>
      </c>
      <c r="O22" s="7"/>
      <c r="P22" s="10"/>
      <c r="Q22" s="7"/>
    </row>
    <row r="23" spans="1:17" ht="24" customHeight="1" x14ac:dyDescent="0.25">
      <c r="A23" s="72">
        <v>42030</v>
      </c>
      <c r="B23" s="76">
        <v>340999</v>
      </c>
      <c r="C23" s="64">
        <v>341120</v>
      </c>
      <c r="D23" s="77">
        <f t="shared" si="0"/>
        <v>121</v>
      </c>
      <c r="E23" s="171">
        <v>1844</v>
      </c>
      <c r="F23" s="58">
        <v>42030</v>
      </c>
      <c r="G23" s="141">
        <v>46.442</v>
      </c>
      <c r="H23" s="151">
        <v>13.57</v>
      </c>
      <c r="I23" s="152">
        <v>630.22</v>
      </c>
      <c r="J23" s="153">
        <v>12.4</v>
      </c>
      <c r="K23" s="83">
        <v>42030</v>
      </c>
      <c r="L23" s="63" t="s">
        <v>52</v>
      </c>
      <c r="M23" s="86" t="s">
        <v>74</v>
      </c>
      <c r="N23" s="89" t="s">
        <v>63</v>
      </c>
      <c r="O23" s="7"/>
      <c r="P23" s="10"/>
      <c r="Q23" s="7"/>
    </row>
    <row r="24" spans="1:17" ht="24" customHeight="1" x14ac:dyDescent="0.25">
      <c r="A24" s="72">
        <v>42031</v>
      </c>
      <c r="B24" s="76">
        <v>341120</v>
      </c>
      <c r="C24" s="64">
        <v>341135</v>
      </c>
      <c r="D24" s="77">
        <f t="shared" si="0"/>
        <v>15</v>
      </c>
      <c r="E24" s="171"/>
      <c r="F24" s="58"/>
      <c r="G24" s="141"/>
      <c r="H24" s="151"/>
      <c r="I24" s="152"/>
      <c r="J24" s="153"/>
      <c r="K24" s="83">
        <v>42031</v>
      </c>
      <c r="L24" s="63" t="s">
        <v>52</v>
      </c>
      <c r="M24" s="86" t="s">
        <v>83</v>
      </c>
      <c r="N24" s="89" t="s">
        <v>63</v>
      </c>
      <c r="O24" s="7"/>
      <c r="P24" s="10"/>
      <c r="Q24" s="7"/>
    </row>
    <row r="25" spans="1:17" ht="24" customHeight="1" x14ac:dyDescent="0.25">
      <c r="A25" s="72">
        <v>42031</v>
      </c>
      <c r="B25" s="76">
        <v>341135</v>
      </c>
      <c r="C25" s="64">
        <v>341268</v>
      </c>
      <c r="D25" s="77">
        <f t="shared" si="0"/>
        <v>133</v>
      </c>
      <c r="E25" s="171"/>
      <c r="F25" s="58"/>
      <c r="G25" s="141"/>
      <c r="H25" s="151"/>
      <c r="I25" s="152"/>
      <c r="J25" s="153"/>
      <c r="K25" s="83">
        <v>42031</v>
      </c>
      <c r="L25" s="63" t="s">
        <v>52</v>
      </c>
      <c r="M25" s="86" t="s">
        <v>92</v>
      </c>
      <c r="N25" s="89" t="s">
        <v>63</v>
      </c>
      <c r="O25" s="7"/>
      <c r="P25" s="10"/>
      <c r="Q25" s="7"/>
    </row>
    <row r="26" spans="1:17" ht="24" customHeight="1" x14ac:dyDescent="0.25">
      <c r="A26" s="72">
        <v>42032</v>
      </c>
      <c r="B26" s="76">
        <v>341268</v>
      </c>
      <c r="C26" s="64">
        <v>341377</v>
      </c>
      <c r="D26" s="77">
        <f t="shared" si="0"/>
        <v>109</v>
      </c>
      <c r="E26" s="171"/>
      <c r="F26" s="58"/>
      <c r="G26" s="141"/>
      <c r="H26" s="151"/>
      <c r="I26" s="152"/>
      <c r="J26" s="153"/>
      <c r="K26" s="83">
        <v>42032</v>
      </c>
      <c r="L26" s="63" t="s">
        <v>52</v>
      </c>
      <c r="M26" s="86" t="s">
        <v>147</v>
      </c>
      <c r="N26" s="89" t="s">
        <v>63</v>
      </c>
      <c r="O26" s="7"/>
      <c r="P26" s="10"/>
      <c r="Q26" s="7"/>
    </row>
    <row r="27" spans="1:17" ht="24" customHeight="1" x14ac:dyDescent="0.25">
      <c r="A27" s="72">
        <v>42032</v>
      </c>
      <c r="B27" s="76">
        <v>341377</v>
      </c>
      <c r="C27" s="64">
        <v>341397</v>
      </c>
      <c r="D27" s="77">
        <f t="shared" si="0"/>
        <v>20</v>
      </c>
      <c r="E27" s="171">
        <v>1852</v>
      </c>
      <c r="F27" s="58">
        <v>42032</v>
      </c>
      <c r="G27" s="141">
        <v>38.075000000000003</v>
      </c>
      <c r="H27" s="151">
        <v>13.57</v>
      </c>
      <c r="I27" s="152">
        <v>516.67999999999995</v>
      </c>
      <c r="J27" s="153">
        <v>10.19</v>
      </c>
      <c r="K27" s="83">
        <v>42032</v>
      </c>
      <c r="L27" s="63" t="s">
        <v>52</v>
      </c>
      <c r="M27" s="86" t="s">
        <v>148</v>
      </c>
      <c r="N27" s="89" t="s">
        <v>62</v>
      </c>
      <c r="O27" s="7"/>
      <c r="P27" s="10"/>
      <c r="Q27" s="7"/>
    </row>
    <row r="28" spans="1:17" ht="24" customHeight="1" x14ac:dyDescent="0.25">
      <c r="A28" s="72">
        <v>42032</v>
      </c>
      <c r="B28" s="76">
        <v>341397</v>
      </c>
      <c r="C28" s="64">
        <v>341524</v>
      </c>
      <c r="D28" s="77">
        <f t="shared" si="0"/>
        <v>127</v>
      </c>
      <c r="E28" s="171"/>
      <c r="F28" s="58"/>
      <c r="G28" s="141"/>
      <c r="H28" s="151"/>
      <c r="I28" s="152"/>
      <c r="J28" s="153"/>
      <c r="K28" s="83">
        <v>42032</v>
      </c>
      <c r="L28" s="63" t="s">
        <v>52</v>
      </c>
      <c r="M28" s="86" t="s">
        <v>92</v>
      </c>
      <c r="N28" s="89" t="s">
        <v>63</v>
      </c>
      <c r="O28" s="7"/>
      <c r="P28" s="10"/>
      <c r="Q28" s="7"/>
    </row>
    <row r="29" spans="1:17" ht="24" customHeight="1" x14ac:dyDescent="0.25">
      <c r="A29" s="72">
        <v>42033</v>
      </c>
      <c r="B29" s="76">
        <v>341524</v>
      </c>
      <c r="C29" s="64">
        <v>341536</v>
      </c>
      <c r="D29" s="77">
        <f t="shared" si="0"/>
        <v>12</v>
      </c>
      <c r="E29" s="171"/>
      <c r="F29" s="58"/>
      <c r="G29" s="141"/>
      <c r="H29" s="151"/>
      <c r="I29" s="152"/>
      <c r="J29" s="153"/>
      <c r="K29" s="83">
        <v>42033</v>
      </c>
      <c r="L29" s="63" t="s">
        <v>52</v>
      </c>
      <c r="M29" s="86" t="s">
        <v>148</v>
      </c>
      <c r="N29" s="89" t="s">
        <v>63</v>
      </c>
      <c r="O29" s="7"/>
      <c r="P29" s="10"/>
      <c r="Q29" s="7"/>
    </row>
    <row r="30" spans="1:17" ht="24" customHeight="1" thickBot="1" x14ac:dyDescent="0.3">
      <c r="A30" s="96">
        <v>42033</v>
      </c>
      <c r="B30" s="78">
        <v>341536</v>
      </c>
      <c r="C30" s="79">
        <v>341549</v>
      </c>
      <c r="D30" s="80">
        <f t="shared" si="0"/>
        <v>13</v>
      </c>
      <c r="E30" s="172"/>
      <c r="F30" s="66"/>
      <c r="G30" s="142"/>
      <c r="H30" s="154"/>
      <c r="I30" s="155"/>
      <c r="J30" s="156"/>
      <c r="K30" s="91">
        <v>42033</v>
      </c>
      <c r="L30" s="71" t="s">
        <v>52</v>
      </c>
      <c r="M30" s="87" t="s">
        <v>149</v>
      </c>
      <c r="N30" s="90"/>
      <c r="O30" s="7"/>
      <c r="P30" s="10"/>
      <c r="Q30" s="7"/>
    </row>
    <row r="31" spans="1:17" ht="24" customHeight="1" thickBot="1" x14ac:dyDescent="0.3">
      <c r="A31" s="97" t="s">
        <v>29</v>
      </c>
      <c r="B31" s="98"/>
      <c r="C31" s="99"/>
      <c r="D31" s="178">
        <f>SUM(D18:D30)</f>
        <v>3440</v>
      </c>
      <c r="E31" s="187"/>
      <c r="F31" s="188"/>
      <c r="G31" s="183">
        <f>SUM(G18:G27)</f>
        <v>276.976</v>
      </c>
      <c r="H31" s="182"/>
      <c r="I31" s="182">
        <f>SUM(I18:I27)</f>
        <v>3710.7599999999998</v>
      </c>
      <c r="J31" s="106"/>
      <c r="K31" s="106"/>
      <c r="L31" s="107"/>
      <c r="M31" s="108"/>
      <c r="N31" s="106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48"/>
      <c r="M33" s="256" t="s">
        <v>45</v>
      </c>
      <c r="N33" s="256"/>
      <c r="O33" s="16"/>
      <c r="P33" s="16"/>
      <c r="Q33" s="7"/>
    </row>
    <row r="34" spans="1:17" x14ac:dyDescent="0.25">
      <c r="B34" s="49"/>
      <c r="C34" s="49"/>
      <c r="I34" s="48"/>
      <c r="J34" s="48"/>
      <c r="K34" s="48"/>
      <c r="M34" s="48"/>
      <c r="N34" s="48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48"/>
      <c r="F36" s="48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49"/>
      <c r="F37" s="49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251</v>
      </c>
      <c r="C45" s="218"/>
      <c r="D45" s="29" t="s">
        <v>1</v>
      </c>
      <c r="E45" s="165">
        <v>2008</v>
      </c>
      <c r="F45" s="34"/>
      <c r="G45" s="219"/>
      <c r="H45" s="220"/>
      <c r="I45" s="29" t="s">
        <v>2</v>
      </c>
      <c r="J45" s="46" t="s">
        <v>252</v>
      </c>
      <c r="K45" s="35"/>
      <c r="L45" s="168" t="s">
        <v>40</v>
      </c>
      <c r="M45" s="47" t="s">
        <v>253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254</v>
      </c>
      <c r="C47" s="218"/>
      <c r="D47" s="29" t="s">
        <v>42</v>
      </c>
      <c r="E47" s="165">
        <v>54102004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255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5.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5.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5.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95">
        <v>42033</v>
      </c>
      <c r="B56" s="73">
        <v>341549</v>
      </c>
      <c r="C56" s="74">
        <v>341562</v>
      </c>
      <c r="D56" s="75">
        <f>C56-B56</f>
        <v>13</v>
      </c>
      <c r="E56" s="120"/>
      <c r="F56" s="52"/>
      <c r="G56" s="139"/>
      <c r="H56" s="146"/>
      <c r="I56" s="147"/>
      <c r="J56" s="148"/>
      <c r="K56" s="110">
        <v>42033</v>
      </c>
      <c r="L56" s="56" t="s">
        <v>52</v>
      </c>
      <c r="M56" s="111" t="s">
        <v>76</v>
      </c>
      <c r="N56" s="88" t="s">
        <v>63</v>
      </c>
    </row>
    <row r="57" spans="1:14" ht="25.5" customHeight="1" x14ac:dyDescent="0.25">
      <c r="A57" s="72">
        <v>42033</v>
      </c>
      <c r="B57" s="76">
        <v>341562</v>
      </c>
      <c r="C57" s="64">
        <v>341695</v>
      </c>
      <c r="D57" s="77">
        <f>C57-B57</f>
        <v>133</v>
      </c>
      <c r="E57" s="133"/>
      <c r="F57" s="130"/>
      <c r="G57" s="140"/>
      <c r="H57" s="149"/>
      <c r="I57" s="150"/>
      <c r="J57" s="148"/>
      <c r="K57" s="83">
        <v>42033</v>
      </c>
      <c r="L57" s="63" t="s">
        <v>52</v>
      </c>
      <c r="M57" s="86" t="s">
        <v>90</v>
      </c>
      <c r="N57" s="89" t="s">
        <v>63</v>
      </c>
    </row>
    <row r="58" spans="1:14" ht="25.5" customHeight="1" x14ac:dyDescent="0.25">
      <c r="A58" s="72">
        <v>42034</v>
      </c>
      <c r="B58" s="76">
        <v>341695</v>
      </c>
      <c r="C58" s="64">
        <v>341819</v>
      </c>
      <c r="D58" s="77">
        <f>C58-B58</f>
        <v>124</v>
      </c>
      <c r="E58" s="121"/>
      <c r="F58" s="58"/>
      <c r="G58" s="141"/>
      <c r="H58" s="151"/>
      <c r="I58" s="152"/>
      <c r="J58" s="153"/>
      <c r="K58" s="83">
        <v>42034</v>
      </c>
      <c r="L58" s="63" t="s">
        <v>52</v>
      </c>
      <c r="M58" s="86" t="s">
        <v>75</v>
      </c>
      <c r="N58" s="89" t="s">
        <v>61</v>
      </c>
    </row>
    <row r="59" spans="1:14" ht="25.5" customHeight="1" x14ac:dyDescent="0.25">
      <c r="A59" s="72"/>
      <c r="B59" s="76"/>
      <c r="C59" s="64"/>
      <c r="D59" s="77"/>
      <c r="E59" s="121"/>
      <c r="F59" s="58"/>
      <c r="G59" s="141"/>
      <c r="H59" s="151"/>
      <c r="I59" s="152"/>
      <c r="J59" s="153"/>
      <c r="K59" s="83"/>
      <c r="L59" s="63"/>
      <c r="M59" s="86"/>
      <c r="N59" s="89"/>
    </row>
    <row r="60" spans="1:14" ht="25.5" customHeight="1" x14ac:dyDescent="0.25">
      <c r="A60" s="72"/>
      <c r="B60" s="76"/>
      <c r="C60" s="64"/>
      <c r="D60" s="77"/>
      <c r="E60" s="121"/>
      <c r="F60" s="58"/>
      <c r="G60" s="141"/>
      <c r="H60" s="151"/>
      <c r="I60" s="152"/>
      <c r="J60" s="153"/>
      <c r="K60" s="83"/>
      <c r="L60" s="63"/>
      <c r="M60" s="86"/>
      <c r="N60" s="89"/>
    </row>
    <row r="61" spans="1:14" ht="25.5" customHeight="1" x14ac:dyDescent="0.25">
      <c r="A61" s="72"/>
      <c r="B61" s="76"/>
      <c r="C61" s="64"/>
      <c r="D61" s="77"/>
      <c r="E61" s="121"/>
      <c r="F61" s="58"/>
      <c r="G61" s="141"/>
      <c r="H61" s="151"/>
      <c r="I61" s="152"/>
      <c r="J61" s="153"/>
      <c r="K61" s="83"/>
      <c r="L61" s="63"/>
      <c r="M61" s="86"/>
      <c r="N61" s="89"/>
    </row>
    <row r="62" spans="1:14" ht="25.5" customHeight="1" x14ac:dyDescent="0.25">
      <c r="A62" s="72"/>
      <c r="B62" s="76"/>
      <c r="C62" s="64"/>
      <c r="D62" s="77"/>
      <c r="E62" s="121"/>
      <c r="F62" s="58"/>
      <c r="G62" s="141"/>
      <c r="H62" s="151"/>
      <c r="I62" s="152"/>
      <c r="J62" s="153"/>
      <c r="K62" s="83"/>
      <c r="L62" s="63"/>
      <c r="M62" s="86"/>
      <c r="N62" s="89"/>
    </row>
    <row r="63" spans="1:14" ht="25.5" customHeight="1" x14ac:dyDescent="0.25">
      <c r="A63" s="72"/>
      <c r="B63" s="76"/>
      <c r="C63" s="64"/>
      <c r="D63" s="77"/>
      <c r="E63" s="121"/>
      <c r="F63" s="58"/>
      <c r="G63" s="141"/>
      <c r="H63" s="151"/>
      <c r="I63" s="152"/>
      <c r="J63" s="153"/>
      <c r="K63" s="83"/>
      <c r="L63" s="63"/>
      <c r="M63" s="86"/>
      <c r="N63" s="89"/>
    </row>
    <row r="64" spans="1:14" ht="25.5" customHeight="1" x14ac:dyDescent="0.25">
      <c r="A64" s="72"/>
      <c r="B64" s="76"/>
      <c r="C64" s="64"/>
      <c r="D64" s="77"/>
      <c r="E64" s="121"/>
      <c r="F64" s="58"/>
      <c r="G64" s="141"/>
      <c r="H64" s="151"/>
      <c r="I64" s="152"/>
      <c r="J64" s="153"/>
      <c r="K64" s="83"/>
      <c r="L64" s="63"/>
      <c r="M64" s="86"/>
      <c r="N64" s="89"/>
    </row>
    <row r="65" spans="1:14" ht="25.5" customHeight="1" x14ac:dyDescent="0.25">
      <c r="A65" s="72"/>
      <c r="B65" s="76"/>
      <c r="C65" s="64"/>
      <c r="D65" s="77"/>
      <c r="E65" s="121"/>
      <c r="F65" s="58"/>
      <c r="G65" s="141"/>
      <c r="H65" s="151"/>
      <c r="I65" s="152"/>
      <c r="J65" s="153"/>
      <c r="K65" s="83"/>
      <c r="L65" s="63"/>
      <c r="M65" s="86"/>
      <c r="N65" s="89"/>
    </row>
    <row r="66" spans="1:14" ht="25.5" customHeight="1" x14ac:dyDescent="0.25">
      <c r="A66" s="72"/>
      <c r="B66" s="76"/>
      <c r="C66" s="64"/>
      <c r="D66" s="77"/>
      <c r="E66" s="121"/>
      <c r="F66" s="58"/>
      <c r="G66" s="141"/>
      <c r="H66" s="151"/>
      <c r="I66" s="152"/>
      <c r="J66" s="153"/>
      <c r="K66" s="83"/>
      <c r="L66" s="63"/>
      <c r="M66" s="86"/>
      <c r="N66" s="89"/>
    </row>
    <row r="67" spans="1:14" ht="25.5" customHeight="1" thickBot="1" x14ac:dyDescent="0.3">
      <c r="A67" s="96"/>
      <c r="B67" s="78"/>
      <c r="C67" s="79"/>
      <c r="D67" s="80"/>
      <c r="E67" s="121"/>
      <c r="F67" s="58"/>
      <c r="G67" s="141"/>
      <c r="H67" s="151"/>
      <c r="I67" s="152"/>
      <c r="J67" s="153"/>
      <c r="K67" s="91"/>
      <c r="L67" s="71"/>
      <c r="M67" s="87"/>
      <c r="N67" s="90"/>
    </row>
    <row r="68" spans="1:14" ht="25.5" customHeight="1" thickBot="1" x14ac:dyDescent="0.3">
      <c r="A68" s="97" t="s">
        <v>29</v>
      </c>
      <c r="B68" s="98"/>
      <c r="C68" s="99"/>
      <c r="D68" s="184">
        <f>SUM(D56:D67)</f>
        <v>270</v>
      </c>
      <c r="E68" s="101"/>
      <c r="F68" s="102"/>
      <c r="G68" s="183">
        <f>SUM(G55:G64)</f>
        <v>0</v>
      </c>
      <c r="H68" s="182"/>
      <c r="I68" s="182">
        <f>SUM(I55:I64)</f>
        <v>0</v>
      </c>
      <c r="J68" s="106"/>
      <c r="K68" s="106"/>
      <c r="L68" s="107"/>
      <c r="M68" s="108"/>
      <c r="N68" s="106"/>
    </row>
    <row r="70" spans="1:14" x14ac:dyDescent="0.25">
      <c r="B70" s="257" t="s">
        <v>31</v>
      </c>
      <c r="C70" s="257"/>
      <c r="I70" s="256" t="s">
        <v>25</v>
      </c>
      <c r="J70" s="256"/>
      <c r="K70" s="48"/>
      <c r="M70" s="256" t="s">
        <v>45</v>
      </c>
      <c r="N70" s="256"/>
    </row>
    <row r="71" spans="1:14" x14ac:dyDescent="0.25">
      <c r="B71" s="49"/>
      <c r="C71" s="49"/>
      <c r="I71" s="48"/>
      <c r="J71" s="48"/>
      <c r="K71" s="48"/>
      <c r="M71" s="48"/>
      <c r="N71" s="48"/>
    </row>
    <row r="72" spans="1:14" x14ac:dyDescent="0.25">
      <c r="G72" s="15"/>
    </row>
    <row r="73" spans="1:14" x14ac:dyDescent="0.25">
      <c r="A73" s="256" t="s">
        <v>22</v>
      </c>
      <c r="B73" s="256"/>
      <c r="C73" s="256"/>
      <c r="D73" s="256"/>
      <c r="E73" s="48"/>
      <c r="F73" s="48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49"/>
      <c r="F74" s="49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B75" s="256" t="s">
        <v>24</v>
      </c>
      <c r="C75" s="256"/>
      <c r="H75" s="256" t="s">
        <v>28</v>
      </c>
      <c r="I75" s="256"/>
      <c r="J75" s="256"/>
      <c r="K75" s="256"/>
      <c r="L75" s="16"/>
      <c r="M75" s="255" t="s">
        <v>48</v>
      </c>
      <c r="N75" s="255"/>
    </row>
  </sheetData>
  <mergeCells count="68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75:C75"/>
    <mergeCell ref="H75:K75"/>
    <mergeCell ref="M75:N75"/>
    <mergeCell ref="B70:C70"/>
    <mergeCell ref="I70:J70"/>
    <mergeCell ref="M70:N70"/>
    <mergeCell ref="A73:D73"/>
    <mergeCell ref="M73:N73"/>
    <mergeCell ref="A74:D74"/>
    <mergeCell ref="H74:K74"/>
    <mergeCell ref="M74:N74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43" workbookViewId="0">
      <selection activeCell="F23" sqref="F2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165">
        <v>2012</v>
      </c>
      <c r="F7" s="34"/>
      <c r="G7" s="219"/>
      <c r="H7" s="220"/>
      <c r="I7" s="29" t="s">
        <v>2</v>
      </c>
      <c r="J7" s="46" t="s">
        <v>256</v>
      </c>
      <c r="K7" s="35"/>
      <c r="L7" s="168" t="s">
        <v>40</v>
      </c>
      <c r="M7" s="47" t="s">
        <v>257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258</v>
      </c>
      <c r="C9" s="218"/>
      <c r="D9" s="29" t="s">
        <v>42</v>
      </c>
      <c r="E9" s="165">
        <v>54102006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259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1.75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1.75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8"/>
      <c r="M17" s="259"/>
      <c r="N17" s="225"/>
      <c r="O17" s="8"/>
      <c r="P17" s="9"/>
      <c r="Q17" s="7"/>
    </row>
    <row r="18" spans="1:17" ht="25.5" customHeight="1" x14ac:dyDescent="0.25">
      <c r="A18" s="95">
        <v>42005</v>
      </c>
      <c r="B18" s="73">
        <v>98500</v>
      </c>
      <c r="C18" s="74">
        <v>99400</v>
      </c>
      <c r="D18" s="75">
        <f>C18-B18</f>
        <v>900</v>
      </c>
      <c r="E18" s="169">
        <v>19485</v>
      </c>
      <c r="F18" s="52">
        <v>42012</v>
      </c>
      <c r="G18" s="139">
        <v>179.661</v>
      </c>
      <c r="H18" s="157">
        <v>14.09</v>
      </c>
      <c r="I18" s="135">
        <v>2532.62</v>
      </c>
      <c r="J18" s="143">
        <f>D18/G18</f>
        <v>5.009434434852305</v>
      </c>
      <c r="K18" s="110" t="s">
        <v>228</v>
      </c>
      <c r="L18" s="195" t="s">
        <v>52</v>
      </c>
      <c r="M18" s="196" t="s">
        <v>229</v>
      </c>
      <c r="N18" s="189" t="s">
        <v>240</v>
      </c>
      <c r="O18" s="7"/>
      <c r="P18" s="10"/>
      <c r="Q18" s="7"/>
    </row>
    <row r="19" spans="1:17" ht="25.5" customHeight="1" x14ac:dyDescent="0.25">
      <c r="A19" s="72">
        <v>42016</v>
      </c>
      <c r="B19" s="76">
        <v>99400</v>
      </c>
      <c r="C19" s="64">
        <v>99620</v>
      </c>
      <c r="D19" s="77">
        <f>C19-B19</f>
        <v>220</v>
      </c>
      <c r="E19" s="171"/>
      <c r="F19" s="58"/>
      <c r="G19" s="141"/>
      <c r="H19" s="159"/>
      <c r="I19" s="137"/>
      <c r="J19" s="144"/>
      <c r="K19" s="83">
        <v>42016</v>
      </c>
      <c r="L19" s="199" t="s">
        <v>52</v>
      </c>
      <c r="M19" s="200" t="s">
        <v>95</v>
      </c>
      <c r="N19" s="190" t="s">
        <v>96</v>
      </c>
      <c r="O19" s="7"/>
      <c r="P19" s="10"/>
      <c r="Q19" s="7"/>
    </row>
    <row r="20" spans="1:17" ht="25.5" customHeight="1" x14ac:dyDescent="0.25">
      <c r="A20" s="72">
        <v>42017</v>
      </c>
      <c r="B20" s="76">
        <v>99620</v>
      </c>
      <c r="C20" s="64">
        <v>99850</v>
      </c>
      <c r="D20" s="77">
        <f t="shared" ref="D20:D29" si="0">C20-B20</f>
        <v>230</v>
      </c>
      <c r="E20" s="171">
        <v>1646</v>
      </c>
      <c r="F20" s="58">
        <v>42017</v>
      </c>
      <c r="G20" s="141">
        <v>49.52</v>
      </c>
      <c r="H20" s="159">
        <v>14.39</v>
      </c>
      <c r="I20" s="137">
        <v>712.59</v>
      </c>
      <c r="J20" s="144">
        <f>D20/G20</f>
        <v>4.6445880452342481</v>
      </c>
      <c r="K20" s="83">
        <v>42017</v>
      </c>
      <c r="L20" s="199" t="s">
        <v>52</v>
      </c>
      <c r="M20" s="200" t="s">
        <v>95</v>
      </c>
      <c r="N20" s="190" t="s">
        <v>96</v>
      </c>
      <c r="O20" s="7"/>
      <c r="P20" s="10"/>
      <c r="Q20" s="7"/>
    </row>
    <row r="21" spans="1:17" ht="25.5" customHeight="1" x14ac:dyDescent="0.25">
      <c r="A21" s="72">
        <v>42018</v>
      </c>
      <c r="B21" s="76">
        <v>99850</v>
      </c>
      <c r="C21" s="64">
        <v>100052</v>
      </c>
      <c r="D21" s="77">
        <f t="shared" si="0"/>
        <v>202</v>
      </c>
      <c r="E21" s="171"/>
      <c r="F21" s="58"/>
      <c r="G21" s="141"/>
      <c r="H21" s="159"/>
      <c r="I21" s="137"/>
      <c r="J21" s="144"/>
      <c r="K21" s="83">
        <v>42018</v>
      </c>
      <c r="L21" s="199" t="s">
        <v>52</v>
      </c>
      <c r="M21" s="200" t="s">
        <v>95</v>
      </c>
      <c r="N21" s="190" t="s">
        <v>96</v>
      </c>
      <c r="O21" s="7"/>
      <c r="P21" s="10"/>
      <c r="Q21" s="7"/>
    </row>
    <row r="22" spans="1:17" ht="25.5" customHeight="1" x14ac:dyDescent="0.25">
      <c r="A22" s="72">
        <v>42019</v>
      </c>
      <c r="B22" s="76">
        <v>100052</v>
      </c>
      <c r="C22" s="64">
        <v>100182</v>
      </c>
      <c r="D22" s="77">
        <f t="shared" si="0"/>
        <v>130</v>
      </c>
      <c r="E22" s="171"/>
      <c r="F22" s="58"/>
      <c r="G22" s="141"/>
      <c r="H22" s="159"/>
      <c r="I22" s="137"/>
      <c r="J22" s="144"/>
      <c r="K22" s="83">
        <v>42019</v>
      </c>
      <c r="L22" s="199" t="s">
        <v>52</v>
      </c>
      <c r="M22" s="200" t="s">
        <v>95</v>
      </c>
      <c r="N22" s="190" t="s">
        <v>96</v>
      </c>
      <c r="O22" s="7"/>
      <c r="P22" s="10"/>
      <c r="Q22" s="7"/>
    </row>
    <row r="23" spans="1:17" ht="25.5" customHeight="1" x14ac:dyDescent="0.25">
      <c r="A23" s="72">
        <v>42020</v>
      </c>
      <c r="B23" s="76">
        <v>100182</v>
      </c>
      <c r="C23" s="64">
        <v>100315</v>
      </c>
      <c r="D23" s="77">
        <f t="shared" si="0"/>
        <v>133</v>
      </c>
      <c r="E23" s="171"/>
      <c r="F23" s="58"/>
      <c r="G23" s="141"/>
      <c r="H23" s="159"/>
      <c r="I23" s="137"/>
      <c r="J23" s="144"/>
      <c r="K23" s="83">
        <v>42020</v>
      </c>
      <c r="L23" s="199" t="s">
        <v>52</v>
      </c>
      <c r="M23" s="200" t="s">
        <v>95</v>
      </c>
      <c r="N23" s="190" t="s">
        <v>96</v>
      </c>
      <c r="O23" s="7"/>
      <c r="P23" s="10"/>
      <c r="Q23" s="7"/>
    </row>
    <row r="24" spans="1:17" ht="25.5" customHeight="1" x14ac:dyDescent="0.25">
      <c r="A24" s="72">
        <v>42023</v>
      </c>
      <c r="B24" s="76">
        <v>100315</v>
      </c>
      <c r="C24" s="64">
        <v>100575</v>
      </c>
      <c r="D24" s="77">
        <f t="shared" si="0"/>
        <v>260</v>
      </c>
      <c r="E24" s="171"/>
      <c r="F24" s="58"/>
      <c r="G24" s="141"/>
      <c r="H24" s="159"/>
      <c r="I24" s="137"/>
      <c r="J24" s="144"/>
      <c r="K24" s="83">
        <v>42023</v>
      </c>
      <c r="L24" s="199" t="s">
        <v>52</v>
      </c>
      <c r="M24" s="200" t="s">
        <v>95</v>
      </c>
      <c r="N24" s="190" t="s">
        <v>96</v>
      </c>
      <c r="O24" s="7"/>
      <c r="P24" s="10"/>
      <c r="Q24" s="7"/>
    </row>
    <row r="25" spans="1:17" ht="25.5" customHeight="1" x14ac:dyDescent="0.25">
      <c r="A25" s="72">
        <v>42024</v>
      </c>
      <c r="B25" s="76">
        <v>100575</v>
      </c>
      <c r="C25" s="64">
        <v>100800</v>
      </c>
      <c r="D25" s="77">
        <f t="shared" si="0"/>
        <v>225</v>
      </c>
      <c r="E25" s="171"/>
      <c r="F25" s="58"/>
      <c r="G25" s="141"/>
      <c r="H25" s="159"/>
      <c r="I25" s="137"/>
      <c r="J25" s="144"/>
      <c r="K25" s="83">
        <v>42024</v>
      </c>
      <c r="L25" s="199" t="s">
        <v>52</v>
      </c>
      <c r="M25" s="200" t="s">
        <v>95</v>
      </c>
      <c r="N25" s="190" t="s">
        <v>96</v>
      </c>
      <c r="O25" s="7"/>
      <c r="P25" s="10"/>
      <c r="Q25" s="7"/>
    </row>
    <row r="26" spans="1:17" ht="25.5" customHeight="1" x14ac:dyDescent="0.25">
      <c r="A26" s="72">
        <v>42025</v>
      </c>
      <c r="B26" s="76">
        <v>100800</v>
      </c>
      <c r="C26" s="64">
        <v>101050</v>
      </c>
      <c r="D26" s="77">
        <f t="shared" si="0"/>
        <v>250</v>
      </c>
      <c r="E26" s="171"/>
      <c r="F26" s="58"/>
      <c r="G26" s="141"/>
      <c r="H26" s="159"/>
      <c r="I26" s="137"/>
      <c r="J26" s="144"/>
      <c r="K26" s="83">
        <v>42025</v>
      </c>
      <c r="L26" s="199" t="s">
        <v>52</v>
      </c>
      <c r="M26" s="200" t="s">
        <v>95</v>
      </c>
      <c r="N26" s="190" t="s">
        <v>96</v>
      </c>
      <c r="O26" s="7"/>
      <c r="P26" s="10"/>
      <c r="Q26" s="7"/>
    </row>
    <row r="27" spans="1:17" ht="25.5" customHeight="1" x14ac:dyDescent="0.25">
      <c r="A27" s="72">
        <v>42026</v>
      </c>
      <c r="B27" s="76">
        <v>101050</v>
      </c>
      <c r="C27" s="64">
        <v>101200</v>
      </c>
      <c r="D27" s="77">
        <f t="shared" si="0"/>
        <v>150</v>
      </c>
      <c r="E27" s="171">
        <v>1832</v>
      </c>
      <c r="F27" s="58">
        <v>42026</v>
      </c>
      <c r="G27" s="141">
        <v>47.911999999999999</v>
      </c>
      <c r="H27" s="159">
        <v>14.39</v>
      </c>
      <c r="I27" s="137">
        <v>689.45</v>
      </c>
      <c r="J27" s="144">
        <f>D27/G27</f>
        <v>3.130739689430623</v>
      </c>
      <c r="K27" s="83">
        <v>42026</v>
      </c>
      <c r="L27" s="199" t="s">
        <v>52</v>
      </c>
      <c r="M27" s="200" t="s">
        <v>95</v>
      </c>
      <c r="N27" s="190" t="s">
        <v>96</v>
      </c>
      <c r="O27" s="7"/>
      <c r="P27" s="10"/>
      <c r="Q27" s="7"/>
    </row>
    <row r="28" spans="1:17" ht="25.5" customHeight="1" x14ac:dyDescent="0.25">
      <c r="A28" s="72">
        <v>42027</v>
      </c>
      <c r="B28" s="76">
        <v>101200</v>
      </c>
      <c r="C28" s="64">
        <v>101425</v>
      </c>
      <c r="D28" s="77">
        <f t="shared" si="0"/>
        <v>225</v>
      </c>
      <c r="E28" s="171"/>
      <c r="F28" s="58"/>
      <c r="G28" s="141"/>
      <c r="H28" s="159"/>
      <c r="I28" s="137"/>
      <c r="J28" s="144"/>
      <c r="K28" s="83">
        <v>42027</v>
      </c>
      <c r="L28" s="199" t="s">
        <v>52</v>
      </c>
      <c r="M28" s="200" t="s">
        <v>95</v>
      </c>
      <c r="N28" s="190" t="s">
        <v>96</v>
      </c>
      <c r="O28" s="7"/>
      <c r="P28" s="10"/>
      <c r="Q28" s="7"/>
    </row>
    <row r="29" spans="1:17" ht="25.5" customHeight="1" thickBot="1" x14ac:dyDescent="0.3">
      <c r="A29" s="96">
        <v>42030</v>
      </c>
      <c r="B29" s="78">
        <v>101425</v>
      </c>
      <c r="C29" s="79">
        <v>101605</v>
      </c>
      <c r="D29" s="80">
        <f t="shared" si="0"/>
        <v>180</v>
      </c>
      <c r="E29" s="172"/>
      <c r="F29" s="66"/>
      <c r="G29" s="142"/>
      <c r="H29" s="160"/>
      <c r="I29" s="138"/>
      <c r="J29" s="145"/>
      <c r="K29" s="91">
        <v>42030</v>
      </c>
      <c r="L29" s="214" t="s">
        <v>52</v>
      </c>
      <c r="M29" s="215" t="s">
        <v>95</v>
      </c>
      <c r="N29" s="191" t="s">
        <v>96</v>
      </c>
      <c r="O29" s="7"/>
      <c r="P29" s="10"/>
      <c r="Q29" s="7"/>
    </row>
    <row r="30" spans="1:17" ht="25.5" customHeight="1" thickBot="1" x14ac:dyDescent="0.3">
      <c r="A30" s="97" t="s">
        <v>29</v>
      </c>
      <c r="B30" s="98"/>
      <c r="C30" s="99"/>
      <c r="D30" s="178">
        <f>SUM(D18:D29)</f>
        <v>3105</v>
      </c>
      <c r="E30" s="179"/>
      <c r="F30" s="180"/>
      <c r="G30" s="183">
        <f>SUM(G18:G27)</f>
        <v>277.09300000000002</v>
      </c>
      <c r="H30" s="182"/>
      <c r="I30" s="182">
        <f>SUM(I18:I27)</f>
        <v>3934.66</v>
      </c>
      <c r="J30" s="164"/>
      <c r="K30" s="106"/>
      <c r="L30" s="192"/>
      <c r="M30" s="193"/>
      <c r="N30" s="106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57" t="s">
        <v>31</v>
      </c>
      <c r="C32" s="257"/>
      <c r="I32" s="256" t="s">
        <v>25</v>
      </c>
      <c r="J32" s="256"/>
      <c r="K32" s="93"/>
      <c r="M32" s="256" t="s">
        <v>45</v>
      </c>
      <c r="N32" s="256"/>
      <c r="O32" s="16"/>
      <c r="P32" s="16"/>
      <c r="Q32" s="7"/>
    </row>
    <row r="33" spans="1:17" x14ac:dyDescent="0.25">
      <c r="B33" s="94"/>
      <c r="C33" s="94"/>
      <c r="I33" s="93"/>
      <c r="J33" s="93"/>
      <c r="K33" s="93"/>
      <c r="M33" s="93"/>
      <c r="N33" s="93"/>
      <c r="O33" s="16"/>
      <c r="P33" s="16"/>
      <c r="Q33" s="7"/>
    </row>
    <row r="34" spans="1:17" x14ac:dyDescent="0.25">
      <c r="G34" s="15"/>
    </row>
    <row r="35" spans="1:17" x14ac:dyDescent="0.25">
      <c r="A35" s="256" t="s">
        <v>22</v>
      </c>
      <c r="B35" s="256"/>
      <c r="C35" s="256"/>
      <c r="D35" s="256"/>
      <c r="E35" s="93"/>
      <c r="F35" s="93"/>
      <c r="H35" s="16" t="s">
        <v>26</v>
      </c>
      <c r="I35" s="16"/>
      <c r="J35" s="16"/>
      <c r="K35" s="16"/>
      <c r="L35" s="16"/>
      <c r="M35" s="256" t="s">
        <v>47</v>
      </c>
      <c r="N35" s="256"/>
      <c r="O35" s="16"/>
      <c r="P35" s="16"/>
    </row>
    <row r="36" spans="1:17" x14ac:dyDescent="0.25">
      <c r="A36" s="257" t="s">
        <v>23</v>
      </c>
      <c r="B36" s="257"/>
      <c r="C36" s="257"/>
      <c r="D36" s="257"/>
      <c r="E36" s="94"/>
      <c r="F36" s="94"/>
      <c r="H36" s="256" t="s">
        <v>27</v>
      </c>
      <c r="I36" s="256"/>
      <c r="J36" s="256"/>
      <c r="K36" s="256"/>
      <c r="L36" s="16"/>
      <c r="M36" s="256" t="s">
        <v>46</v>
      </c>
      <c r="N36" s="256"/>
      <c r="O36" s="16"/>
      <c r="P36" s="16"/>
    </row>
    <row r="37" spans="1:17" x14ac:dyDescent="0.25">
      <c r="B37" s="256" t="s">
        <v>24</v>
      </c>
      <c r="C37" s="256"/>
      <c r="H37" s="256" t="s">
        <v>28</v>
      </c>
      <c r="I37" s="256"/>
      <c r="J37" s="256"/>
      <c r="K37" s="256"/>
      <c r="L37" s="16"/>
      <c r="M37" s="255" t="s">
        <v>48</v>
      </c>
      <c r="N37" s="255"/>
    </row>
    <row r="38" spans="1:17" ht="15.75" x14ac:dyDescent="0.25">
      <c r="N38" s="13" t="s">
        <v>39</v>
      </c>
    </row>
    <row r="39" spans="1:17" ht="15.75" x14ac:dyDescent="0.25">
      <c r="A39" s="216" t="s">
        <v>0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</row>
    <row r="40" spans="1:17" ht="15.75" x14ac:dyDescent="0.25">
      <c r="A40" s="216" t="s">
        <v>18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17" t="s">
        <v>30</v>
      </c>
      <c r="C44" s="218"/>
      <c r="D44" s="29" t="s">
        <v>1</v>
      </c>
      <c r="E44" s="165">
        <v>2012</v>
      </c>
      <c r="F44" s="34"/>
      <c r="G44" s="219"/>
      <c r="H44" s="220"/>
      <c r="I44" s="29" t="s">
        <v>2</v>
      </c>
      <c r="J44" s="46" t="s">
        <v>256</v>
      </c>
      <c r="K44" s="35"/>
      <c r="L44" s="168" t="s">
        <v>40</v>
      </c>
      <c r="M44" s="47" t="s">
        <v>257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17" t="s">
        <v>258</v>
      </c>
      <c r="C46" s="218"/>
      <c r="D46" s="29" t="s">
        <v>42</v>
      </c>
      <c r="E46" s="165">
        <v>54102006</v>
      </c>
      <c r="F46" s="34"/>
      <c r="G46" s="166"/>
      <c r="H46" s="167"/>
      <c r="I46" s="29" t="s">
        <v>43</v>
      </c>
      <c r="J46" s="35"/>
      <c r="K46" s="35"/>
      <c r="L46" s="84" t="s">
        <v>44</v>
      </c>
      <c r="M46" s="165" t="s">
        <v>259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21" t="s">
        <v>20</v>
      </c>
      <c r="B48" s="222"/>
      <c r="C48" s="226" t="s">
        <v>3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8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21" t="s">
        <v>21</v>
      </c>
      <c r="B50" s="222"/>
      <c r="C50" s="226" t="s">
        <v>4</v>
      </c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8"/>
    </row>
    <row r="51" spans="1:14" ht="15.75" thickBot="1" x14ac:dyDescent="0.3"/>
    <row r="52" spans="1:14" ht="25.5" customHeight="1" thickBot="1" x14ac:dyDescent="0.3">
      <c r="A52" s="229" t="s">
        <v>5</v>
      </c>
      <c r="B52" s="237" t="s">
        <v>8</v>
      </c>
      <c r="C52" s="238"/>
      <c r="D52" s="243" t="s">
        <v>34</v>
      </c>
      <c r="E52" s="22"/>
      <c r="F52" s="20"/>
      <c r="G52" s="21" t="s">
        <v>11</v>
      </c>
      <c r="H52" s="21"/>
      <c r="I52" s="21"/>
      <c r="J52" s="232" t="s">
        <v>13</v>
      </c>
      <c r="K52" s="232" t="s">
        <v>38</v>
      </c>
      <c r="L52" s="235" t="s">
        <v>14</v>
      </c>
      <c r="M52" s="236"/>
      <c r="N52" s="223" t="s">
        <v>15</v>
      </c>
    </row>
    <row r="53" spans="1:14" ht="25.5" customHeight="1" x14ac:dyDescent="0.25">
      <c r="A53" s="230"/>
      <c r="B53" s="239" t="s">
        <v>9</v>
      </c>
      <c r="C53" s="241" t="s">
        <v>10</v>
      </c>
      <c r="D53" s="244"/>
      <c r="E53" s="23" t="s">
        <v>35</v>
      </c>
      <c r="F53" s="24" t="s">
        <v>37</v>
      </c>
      <c r="G53" s="246" t="s">
        <v>7</v>
      </c>
      <c r="H53" s="248" t="s">
        <v>12</v>
      </c>
      <c r="I53" s="250" t="s">
        <v>6</v>
      </c>
      <c r="J53" s="233"/>
      <c r="K53" s="233"/>
      <c r="L53" s="252" t="s">
        <v>16</v>
      </c>
      <c r="M53" s="254" t="s">
        <v>17</v>
      </c>
      <c r="N53" s="224"/>
    </row>
    <row r="54" spans="1:14" ht="25.5" customHeight="1" thickBot="1" x14ac:dyDescent="0.3">
      <c r="A54" s="231"/>
      <c r="B54" s="240"/>
      <c r="C54" s="242"/>
      <c r="D54" s="245"/>
      <c r="E54" s="25" t="s">
        <v>36</v>
      </c>
      <c r="F54" s="26" t="s">
        <v>36</v>
      </c>
      <c r="G54" s="247"/>
      <c r="H54" s="249"/>
      <c r="I54" s="251"/>
      <c r="J54" s="234"/>
      <c r="K54" s="234"/>
      <c r="L54" s="258"/>
      <c r="M54" s="259"/>
      <c r="N54" s="225"/>
    </row>
    <row r="55" spans="1:14" ht="25.5" customHeight="1" x14ac:dyDescent="0.25">
      <c r="A55" s="95">
        <v>42031</v>
      </c>
      <c r="B55" s="73">
        <v>101605</v>
      </c>
      <c r="C55" s="74">
        <v>101815</v>
      </c>
      <c r="D55" s="75">
        <f>C55-B55</f>
        <v>210</v>
      </c>
      <c r="E55" s="51"/>
      <c r="F55" s="52"/>
      <c r="G55" s="53"/>
      <c r="H55" s="54"/>
      <c r="I55" s="55"/>
      <c r="J55" s="95"/>
      <c r="K55" s="95">
        <v>42031</v>
      </c>
      <c r="L55" s="195" t="s">
        <v>52</v>
      </c>
      <c r="M55" s="196" t="s">
        <v>95</v>
      </c>
      <c r="N55" s="189" t="s">
        <v>96</v>
      </c>
    </row>
    <row r="56" spans="1:14" ht="25.5" customHeight="1" x14ac:dyDescent="0.25">
      <c r="A56" s="72">
        <v>42032</v>
      </c>
      <c r="B56" s="76">
        <v>101815</v>
      </c>
      <c r="C56" s="64">
        <v>102050</v>
      </c>
      <c r="D56" s="77">
        <f>C56-B56</f>
        <v>235</v>
      </c>
      <c r="E56" s="57"/>
      <c r="F56" s="58"/>
      <c r="G56" s="59"/>
      <c r="H56" s="60"/>
      <c r="I56" s="61"/>
      <c r="J56" s="72"/>
      <c r="K56" s="72">
        <v>42032</v>
      </c>
      <c r="L56" s="199" t="s">
        <v>52</v>
      </c>
      <c r="M56" s="200" t="s">
        <v>95</v>
      </c>
      <c r="N56" s="190" t="s">
        <v>96</v>
      </c>
    </row>
    <row r="57" spans="1:14" ht="25.5" customHeight="1" x14ac:dyDescent="0.25">
      <c r="A57" s="72">
        <v>42033</v>
      </c>
      <c r="B57" s="76">
        <v>102050</v>
      </c>
      <c r="C57" s="64">
        <v>102400</v>
      </c>
      <c r="D57" s="77">
        <f t="shared" ref="D57:D58" si="1">C57-B57</f>
        <v>350</v>
      </c>
      <c r="E57" s="57"/>
      <c r="F57" s="58"/>
      <c r="G57" s="59"/>
      <c r="H57" s="60"/>
      <c r="I57" s="61"/>
      <c r="J57" s="72"/>
      <c r="K57" s="72">
        <v>42033</v>
      </c>
      <c r="L57" s="199" t="s">
        <v>52</v>
      </c>
      <c r="M57" s="200" t="s">
        <v>95</v>
      </c>
      <c r="N57" s="190" t="s">
        <v>96</v>
      </c>
    </row>
    <row r="58" spans="1:14" ht="25.5" customHeight="1" x14ac:dyDescent="0.25">
      <c r="A58" s="72">
        <v>42034</v>
      </c>
      <c r="B58" s="76">
        <v>102400</v>
      </c>
      <c r="C58" s="64">
        <v>102674</v>
      </c>
      <c r="D58" s="77">
        <f t="shared" si="1"/>
        <v>274</v>
      </c>
      <c r="E58" s="57"/>
      <c r="F58" s="58"/>
      <c r="G58" s="59"/>
      <c r="H58" s="60"/>
      <c r="I58" s="61"/>
      <c r="J58" s="72"/>
      <c r="K58" s="72">
        <v>42034</v>
      </c>
      <c r="L58" s="199" t="s">
        <v>52</v>
      </c>
      <c r="M58" s="200" t="s">
        <v>95</v>
      </c>
      <c r="N58" s="190" t="s">
        <v>96</v>
      </c>
    </row>
    <row r="59" spans="1:14" ht="25.5" customHeight="1" x14ac:dyDescent="0.25">
      <c r="A59" s="72"/>
      <c r="B59" s="76"/>
      <c r="C59" s="64"/>
      <c r="D59" s="77"/>
      <c r="E59" s="57"/>
      <c r="F59" s="58"/>
      <c r="G59" s="59"/>
      <c r="H59" s="60"/>
      <c r="I59" s="61"/>
      <c r="J59" s="72"/>
      <c r="K59" s="72"/>
      <c r="L59" s="199"/>
      <c r="M59" s="200"/>
      <c r="N59" s="190"/>
    </row>
    <row r="60" spans="1:14" ht="25.5" customHeight="1" x14ac:dyDescent="0.25">
      <c r="A60" s="72"/>
      <c r="B60" s="76"/>
      <c r="C60" s="64"/>
      <c r="D60" s="77"/>
      <c r="E60" s="57"/>
      <c r="F60" s="58"/>
      <c r="G60" s="59"/>
      <c r="H60" s="60"/>
      <c r="I60" s="61"/>
      <c r="J60" s="72"/>
      <c r="K60" s="72"/>
      <c r="L60" s="199"/>
      <c r="M60" s="200"/>
      <c r="N60" s="190"/>
    </row>
    <row r="61" spans="1:14" ht="25.5" customHeight="1" x14ac:dyDescent="0.25">
      <c r="A61" s="72"/>
      <c r="B61" s="76"/>
      <c r="C61" s="64"/>
      <c r="D61" s="77"/>
      <c r="E61" s="57"/>
      <c r="F61" s="58"/>
      <c r="G61" s="59"/>
      <c r="H61" s="60"/>
      <c r="I61" s="61"/>
      <c r="J61" s="72"/>
      <c r="K61" s="72"/>
      <c r="L61" s="199"/>
      <c r="M61" s="200"/>
      <c r="N61" s="190"/>
    </row>
    <row r="62" spans="1:14" ht="25.5" customHeight="1" x14ac:dyDescent="0.25">
      <c r="A62" s="72"/>
      <c r="B62" s="76"/>
      <c r="C62" s="64"/>
      <c r="D62" s="77"/>
      <c r="E62" s="57"/>
      <c r="F62" s="58"/>
      <c r="G62" s="59"/>
      <c r="H62" s="60"/>
      <c r="I62" s="61"/>
      <c r="J62" s="72"/>
      <c r="K62" s="72"/>
      <c r="L62" s="199"/>
      <c r="M62" s="200"/>
      <c r="N62" s="190"/>
    </row>
    <row r="63" spans="1:14" ht="25.5" customHeight="1" x14ac:dyDescent="0.25">
      <c r="A63" s="72"/>
      <c r="B63" s="76"/>
      <c r="C63" s="64"/>
      <c r="D63" s="77"/>
      <c r="E63" s="57"/>
      <c r="F63" s="58"/>
      <c r="G63" s="59"/>
      <c r="H63" s="60"/>
      <c r="I63" s="61"/>
      <c r="J63" s="83"/>
      <c r="K63" s="72"/>
      <c r="L63" s="201"/>
      <c r="M63" s="202"/>
      <c r="N63" s="190"/>
    </row>
    <row r="64" spans="1:14" ht="25.5" customHeight="1" x14ac:dyDescent="0.25">
      <c r="A64" s="72"/>
      <c r="B64" s="76"/>
      <c r="C64" s="64"/>
      <c r="D64" s="77"/>
      <c r="E64" s="57"/>
      <c r="F64" s="58"/>
      <c r="G64" s="59"/>
      <c r="H64" s="60"/>
      <c r="I64" s="61"/>
      <c r="J64" s="83"/>
      <c r="K64" s="72"/>
      <c r="L64" s="201"/>
      <c r="M64" s="202"/>
      <c r="N64" s="190"/>
    </row>
    <row r="65" spans="1:14" ht="25.5" customHeight="1" x14ac:dyDescent="0.25">
      <c r="A65" s="72"/>
      <c r="B65" s="76"/>
      <c r="C65" s="64"/>
      <c r="D65" s="77"/>
      <c r="E65" s="57"/>
      <c r="F65" s="58"/>
      <c r="G65" s="59"/>
      <c r="H65" s="60"/>
      <c r="I65" s="61"/>
      <c r="J65" s="83"/>
      <c r="K65" s="72"/>
      <c r="L65" s="201"/>
      <c r="M65" s="202"/>
      <c r="N65" s="190"/>
    </row>
    <row r="66" spans="1:14" ht="25.5" customHeight="1" thickBot="1" x14ac:dyDescent="0.3">
      <c r="A66" s="96"/>
      <c r="B66" s="78"/>
      <c r="C66" s="79"/>
      <c r="D66" s="80"/>
      <c r="E66" s="65"/>
      <c r="F66" s="66"/>
      <c r="G66" s="67"/>
      <c r="H66" s="68"/>
      <c r="I66" s="69"/>
      <c r="J66" s="109"/>
      <c r="K66" s="119"/>
      <c r="L66" s="194"/>
      <c r="M66" s="213"/>
      <c r="N66" s="191"/>
    </row>
    <row r="67" spans="1:14" ht="25.5" customHeight="1" thickBot="1" x14ac:dyDescent="0.3">
      <c r="A67" s="97" t="s">
        <v>29</v>
      </c>
      <c r="B67" s="98"/>
      <c r="C67" s="99"/>
      <c r="D67" s="178">
        <f>SUM(D55:D66)</f>
        <v>1069</v>
      </c>
      <c r="E67" s="179"/>
      <c r="F67" s="180"/>
      <c r="G67" s="183">
        <f>SUM(G55:G64)</f>
        <v>0</v>
      </c>
      <c r="H67" s="182"/>
      <c r="I67" s="182">
        <f>SUM(I55:I64)</f>
        <v>0</v>
      </c>
      <c r="J67" s="106"/>
      <c r="K67" s="197"/>
      <c r="L67" s="203"/>
      <c r="M67" s="105"/>
      <c r="N67" s="198"/>
    </row>
    <row r="69" spans="1:14" x14ac:dyDescent="0.25">
      <c r="B69" s="257" t="s">
        <v>31</v>
      </c>
      <c r="C69" s="257"/>
      <c r="I69" s="256" t="s">
        <v>25</v>
      </c>
      <c r="J69" s="256"/>
      <c r="K69" s="93"/>
      <c r="M69" s="256" t="s">
        <v>45</v>
      </c>
      <c r="N69" s="256"/>
    </row>
    <row r="70" spans="1:14" x14ac:dyDescent="0.25">
      <c r="B70" s="94"/>
      <c r="C70" s="94"/>
      <c r="I70" s="93"/>
      <c r="J70" s="93"/>
      <c r="K70" s="93"/>
      <c r="M70" s="93"/>
      <c r="N70" s="93"/>
    </row>
    <row r="71" spans="1:14" x14ac:dyDescent="0.25">
      <c r="G71" s="15"/>
    </row>
    <row r="72" spans="1:14" x14ac:dyDescent="0.25">
      <c r="A72" s="256" t="s">
        <v>22</v>
      </c>
      <c r="B72" s="256"/>
      <c r="C72" s="256"/>
      <c r="D72" s="256"/>
      <c r="E72" s="93"/>
      <c r="F72" s="93"/>
      <c r="H72" s="16" t="s">
        <v>26</v>
      </c>
      <c r="I72" s="16"/>
      <c r="J72" s="16"/>
      <c r="K72" s="16"/>
      <c r="L72" s="16"/>
      <c r="M72" s="256" t="s">
        <v>47</v>
      </c>
      <c r="N72" s="256"/>
    </row>
    <row r="73" spans="1:14" x14ac:dyDescent="0.25">
      <c r="A73" s="257" t="s">
        <v>23</v>
      </c>
      <c r="B73" s="257"/>
      <c r="C73" s="257"/>
      <c r="D73" s="257"/>
      <c r="E73" s="94"/>
      <c r="F73" s="94"/>
      <c r="H73" s="256" t="s">
        <v>27</v>
      </c>
      <c r="I73" s="256"/>
      <c r="J73" s="256"/>
      <c r="K73" s="256"/>
      <c r="L73" s="16"/>
      <c r="M73" s="256" t="s">
        <v>46</v>
      </c>
      <c r="N73" s="256"/>
    </row>
    <row r="74" spans="1:14" x14ac:dyDescent="0.25">
      <c r="B74" s="256" t="s">
        <v>24</v>
      </c>
      <c r="C74" s="256"/>
      <c r="H74" s="256" t="s">
        <v>28</v>
      </c>
      <c r="I74" s="256"/>
      <c r="J74" s="256"/>
      <c r="K74" s="256"/>
      <c r="L74" s="16"/>
      <c r="M74" s="255" t="s">
        <v>48</v>
      </c>
      <c r="N74" s="255"/>
    </row>
  </sheetData>
  <mergeCells count="68">
    <mergeCell ref="B74:C74"/>
    <mergeCell ref="H74:K74"/>
    <mergeCell ref="M74:N74"/>
    <mergeCell ref="B69:C69"/>
    <mergeCell ref="I69:J69"/>
    <mergeCell ref="M69:N69"/>
    <mergeCell ref="A72:D72"/>
    <mergeCell ref="M72:N72"/>
    <mergeCell ref="A73:D73"/>
    <mergeCell ref="H73:K73"/>
    <mergeCell ref="M73:N73"/>
    <mergeCell ref="N52:N54"/>
    <mergeCell ref="B53:B54"/>
    <mergeCell ref="C53:C54"/>
    <mergeCell ref="G53:G54"/>
    <mergeCell ref="H53:H54"/>
    <mergeCell ref="I53:I54"/>
    <mergeCell ref="L53:L54"/>
    <mergeCell ref="M53:M54"/>
    <mergeCell ref="L52:M52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B37:C37"/>
    <mergeCell ref="H37:K37"/>
    <mergeCell ref="M37:N37"/>
    <mergeCell ref="A39:N39"/>
    <mergeCell ref="A40:N40"/>
    <mergeCell ref="K15:K17"/>
    <mergeCell ref="L15:M15"/>
    <mergeCell ref="A2:N2"/>
    <mergeCell ref="A3:N3"/>
    <mergeCell ref="B7:C7"/>
    <mergeCell ref="G7:H7"/>
    <mergeCell ref="B9:C9"/>
    <mergeCell ref="N15:N17"/>
    <mergeCell ref="B16:B1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opLeftCell="A142" zoomScaleNormal="100" workbookViewId="0">
      <selection activeCell="A119" sqref="A119:N125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30</v>
      </c>
      <c r="C7" s="218"/>
      <c r="D7" s="29" t="s">
        <v>1</v>
      </c>
      <c r="E7" s="165">
        <v>2005</v>
      </c>
      <c r="F7" s="34"/>
      <c r="G7" s="219"/>
      <c r="H7" s="220"/>
      <c r="I7" s="29" t="s">
        <v>2</v>
      </c>
      <c r="J7" s="46" t="s">
        <v>260</v>
      </c>
      <c r="K7" s="35"/>
      <c r="L7" s="168" t="s">
        <v>40</v>
      </c>
      <c r="M7" s="47" t="s">
        <v>261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262</v>
      </c>
      <c r="C9" s="218"/>
      <c r="D9" s="29" t="s">
        <v>42</v>
      </c>
      <c r="E9" s="165">
        <v>54102001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263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166085</v>
      </c>
      <c r="C18" s="74">
        <v>168894</v>
      </c>
      <c r="D18" s="75">
        <f>C18-B18</f>
        <v>2809</v>
      </c>
      <c r="E18" s="169">
        <v>19482</v>
      </c>
      <c r="F18" s="52">
        <v>42012</v>
      </c>
      <c r="G18" s="139">
        <v>349.39</v>
      </c>
      <c r="H18" s="157">
        <v>13.57</v>
      </c>
      <c r="I18" s="135">
        <v>4639.21</v>
      </c>
      <c r="J18" s="143">
        <f>D18/G18</f>
        <v>8.0397263802627439</v>
      </c>
      <c r="K18" s="110" t="s">
        <v>228</v>
      </c>
      <c r="L18" s="56" t="s">
        <v>52</v>
      </c>
      <c r="M18" s="85" t="s">
        <v>229</v>
      </c>
      <c r="N18" s="88" t="s">
        <v>241</v>
      </c>
      <c r="O18" s="7"/>
      <c r="P18" s="10"/>
      <c r="Q18" s="7"/>
    </row>
    <row r="19" spans="1:17" ht="24" customHeight="1" x14ac:dyDescent="0.25">
      <c r="A19" s="95">
        <v>42011</v>
      </c>
      <c r="B19" s="73">
        <v>168894</v>
      </c>
      <c r="C19" s="74">
        <v>168899</v>
      </c>
      <c r="D19" s="129">
        <v>5</v>
      </c>
      <c r="E19" s="170"/>
      <c r="F19" s="130"/>
      <c r="G19" s="140"/>
      <c r="H19" s="158"/>
      <c r="I19" s="136"/>
      <c r="J19" s="143"/>
      <c r="K19" s="131">
        <v>42011</v>
      </c>
      <c r="L19" s="56" t="s">
        <v>52</v>
      </c>
      <c r="M19" s="85" t="s">
        <v>150</v>
      </c>
      <c r="N19" s="132" t="s">
        <v>64</v>
      </c>
      <c r="O19" s="7"/>
      <c r="P19" s="10"/>
      <c r="Q19" s="7"/>
    </row>
    <row r="20" spans="1:17" ht="24" customHeight="1" x14ac:dyDescent="0.25">
      <c r="A20" s="72">
        <v>42011</v>
      </c>
      <c r="B20" s="76">
        <v>168899</v>
      </c>
      <c r="C20" s="64">
        <v>168902</v>
      </c>
      <c r="D20" s="77">
        <f>C20-B20</f>
        <v>3</v>
      </c>
      <c r="E20" s="171"/>
      <c r="F20" s="58"/>
      <c r="G20" s="141"/>
      <c r="H20" s="159"/>
      <c r="I20" s="137"/>
      <c r="J20" s="144"/>
      <c r="K20" s="83">
        <v>42011</v>
      </c>
      <c r="L20" s="63" t="s">
        <v>52</v>
      </c>
      <c r="M20" s="85" t="s">
        <v>150</v>
      </c>
      <c r="N20" s="89" t="s">
        <v>64</v>
      </c>
      <c r="O20" s="7"/>
      <c r="P20" s="10"/>
      <c r="Q20" s="7"/>
    </row>
    <row r="21" spans="1:17" ht="24" customHeight="1" x14ac:dyDescent="0.25">
      <c r="A21" s="72">
        <v>42011</v>
      </c>
      <c r="B21" s="76">
        <v>168902</v>
      </c>
      <c r="C21" s="64">
        <v>168915</v>
      </c>
      <c r="D21" s="77">
        <f t="shared" ref="D21:D30" si="0">C21-B21</f>
        <v>13</v>
      </c>
      <c r="E21" s="171">
        <v>1627</v>
      </c>
      <c r="F21" s="58">
        <v>42011</v>
      </c>
      <c r="G21" s="141">
        <v>48.286999999999999</v>
      </c>
      <c r="H21" s="159">
        <v>13.57</v>
      </c>
      <c r="I21" s="137">
        <v>655.25</v>
      </c>
      <c r="J21" s="144" t="s">
        <v>235</v>
      </c>
      <c r="K21" s="83">
        <v>42011</v>
      </c>
      <c r="L21" s="63" t="s">
        <v>52</v>
      </c>
      <c r="M21" s="86" t="s">
        <v>151</v>
      </c>
      <c r="N21" s="89" t="s">
        <v>64</v>
      </c>
      <c r="O21" s="7"/>
      <c r="P21" s="10"/>
      <c r="Q21" s="7"/>
    </row>
    <row r="22" spans="1:17" ht="24" customHeight="1" x14ac:dyDescent="0.25">
      <c r="A22" s="72">
        <v>42011</v>
      </c>
      <c r="B22" s="76">
        <v>168915</v>
      </c>
      <c r="C22" s="64">
        <v>169012</v>
      </c>
      <c r="D22" s="77">
        <f t="shared" si="0"/>
        <v>97</v>
      </c>
      <c r="E22" s="171"/>
      <c r="F22" s="58"/>
      <c r="G22" s="141"/>
      <c r="H22" s="159"/>
      <c r="I22" s="137"/>
      <c r="J22" s="144"/>
      <c r="K22" s="83">
        <v>42011</v>
      </c>
      <c r="L22" s="63" t="s">
        <v>52</v>
      </c>
      <c r="M22" s="86" t="s">
        <v>92</v>
      </c>
      <c r="N22" s="89" t="s">
        <v>64</v>
      </c>
      <c r="O22" s="7"/>
      <c r="P22" s="10"/>
      <c r="Q22" s="7"/>
    </row>
    <row r="23" spans="1:17" ht="24" customHeight="1" x14ac:dyDescent="0.25">
      <c r="A23" s="72">
        <v>42012</v>
      </c>
      <c r="B23" s="76">
        <v>169012</v>
      </c>
      <c r="C23" s="64">
        <v>169029</v>
      </c>
      <c r="D23" s="77">
        <f t="shared" si="0"/>
        <v>17</v>
      </c>
      <c r="E23" s="171"/>
      <c r="F23" s="58"/>
      <c r="G23" s="141"/>
      <c r="H23" s="159"/>
      <c r="I23" s="137"/>
      <c r="J23" s="144"/>
      <c r="K23" s="83">
        <v>42012</v>
      </c>
      <c r="L23" s="63" t="s">
        <v>52</v>
      </c>
      <c r="M23" s="86" t="s">
        <v>82</v>
      </c>
      <c r="N23" s="89" t="s">
        <v>64</v>
      </c>
      <c r="O23" s="7"/>
      <c r="P23" s="10"/>
      <c r="Q23" s="7"/>
    </row>
    <row r="24" spans="1:17" ht="24" customHeight="1" x14ac:dyDescent="0.25">
      <c r="A24" s="72">
        <v>42012</v>
      </c>
      <c r="B24" s="76">
        <v>169029</v>
      </c>
      <c r="C24" s="64">
        <v>169126</v>
      </c>
      <c r="D24" s="77">
        <f t="shared" si="0"/>
        <v>97</v>
      </c>
      <c r="E24" s="171"/>
      <c r="F24" s="58"/>
      <c r="G24" s="141"/>
      <c r="H24" s="159"/>
      <c r="I24" s="137"/>
      <c r="J24" s="144"/>
      <c r="K24" s="83">
        <v>42012</v>
      </c>
      <c r="L24" s="63" t="s">
        <v>52</v>
      </c>
      <c r="M24" s="86" t="s">
        <v>146</v>
      </c>
      <c r="N24" s="89" t="s">
        <v>64</v>
      </c>
      <c r="O24" s="7"/>
      <c r="P24" s="10"/>
      <c r="Q24" s="7"/>
    </row>
    <row r="25" spans="1:17" ht="24" customHeight="1" x14ac:dyDescent="0.25">
      <c r="A25" s="72">
        <v>42013</v>
      </c>
      <c r="B25" s="76">
        <v>169126</v>
      </c>
      <c r="C25" s="64">
        <v>169148</v>
      </c>
      <c r="D25" s="77">
        <f t="shared" si="0"/>
        <v>22</v>
      </c>
      <c r="E25" s="171">
        <v>1636</v>
      </c>
      <c r="F25" s="58">
        <v>42013</v>
      </c>
      <c r="G25" s="141">
        <v>32.424999999999997</v>
      </c>
      <c r="H25" s="159">
        <v>13.57</v>
      </c>
      <c r="I25" s="137">
        <v>440.01</v>
      </c>
      <c r="J25" s="144">
        <v>7.65</v>
      </c>
      <c r="K25" s="83">
        <v>42013</v>
      </c>
      <c r="L25" s="63" t="s">
        <v>52</v>
      </c>
      <c r="M25" s="86" t="s">
        <v>152</v>
      </c>
      <c r="N25" s="89" t="s">
        <v>64</v>
      </c>
      <c r="O25" s="7"/>
      <c r="P25" s="10"/>
      <c r="Q25" s="7"/>
    </row>
    <row r="26" spans="1:17" ht="24" customHeight="1" x14ac:dyDescent="0.25">
      <c r="A26" s="72">
        <v>42013</v>
      </c>
      <c r="B26" s="76">
        <v>169148</v>
      </c>
      <c r="C26" s="64">
        <v>169454</v>
      </c>
      <c r="D26" s="77">
        <f t="shared" si="0"/>
        <v>306</v>
      </c>
      <c r="E26" s="171"/>
      <c r="F26" s="58"/>
      <c r="G26" s="141"/>
      <c r="H26" s="159"/>
      <c r="I26" s="137"/>
      <c r="J26" s="144"/>
      <c r="K26" s="83">
        <v>42013</v>
      </c>
      <c r="L26" s="63" t="s">
        <v>52</v>
      </c>
      <c r="M26" s="86" t="s">
        <v>153</v>
      </c>
      <c r="N26" s="89" t="s">
        <v>64</v>
      </c>
      <c r="O26" s="7"/>
      <c r="P26" s="10"/>
      <c r="Q26" s="7"/>
    </row>
    <row r="27" spans="1:17" ht="24" customHeight="1" x14ac:dyDescent="0.25">
      <c r="A27" s="72">
        <v>42016</v>
      </c>
      <c r="B27" s="76">
        <v>169454</v>
      </c>
      <c r="C27" s="64">
        <v>169467</v>
      </c>
      <c r="D27" s="77">
        <f t="shared" si="0"/>
        <v>13</v>
      </c>
      <c r="E27" s="171"/>
      <c r="F27" s="58"/>
      <c r="G27" s="141"/>
      <c r="H27" s="159"/>
      <c r="I27" s="137"/>
      <c r="J27" s="144"/>
      <c r="K27" s="83">
        <v>42016</v>
      </c>
      <c r="L27" s="63" t="s">
        <v>52</v>
      </c>
      <c r="M27" s="86" t="s">
        <v>82</v>
      </c>
      <c r="N27" s="89" t="s">
        <v>64</v>
      </c>
      <c r="O27" s="7"/>
      <c r="P27" s="10"/>
      <c r="Q27" s="7"/>
    </row>
    <row r="28" spans="1:17" ht="24" customHeight="1" x14ac:dyDescent="0.25">
      <c r="A28" s="72">
        <v>42016</v>
      </c>
      <c r="B28" s="76">
        <v>169467</v>
      </c>
      <c r="C28" s="64">
        <v>169480</v>
      </c>
      <c r="D28" s="77">
        <f t="shared" si="0"/>
        <v>13</v>
      </c>
      <c r="E28" s="171"/>
      <c r="F28" s="58"/>
      <c r="G28" s="141"/>
      <c r="H28" s="159"/>
      <c r="I28" s="137"/>
      <c r="J28" s="144"/>
      <c r="K28" s="83">
        <v>42016</v>
      </c>
      <c r="L28" s="63" t="s">
        <v>52</v>
      </c>
      <c r="M28" s="86" t="s">
        <v>141</v>
      </c>
      <c r="N28" s="89" t="s">
        <v>57</v>
      </c>
      <c r="O28" s="7"/>
      <c r="P28" s="10"/>
      <c r="Q28" s="7"/>
    </row>
    <row r="29" spans="1:17" ht="24" customHeight="1" x14ac:dyDescent="0.25">
      <c r="A29" s="72">
        <v>42016</v>
      </c>
      <c r="B29" s="76">
        <v>169480</v>
      </c>
      <c r="C29" s="64">
        <v>169493</v>
      </c>
      <c r="D29" s="77">
        <f t="shared" si="0"/>
        <v>13</v>
      </c>
      <c r="E29" s="171"/>
      <c r="F29" s="58"/>
      <c r="G29" s="141"/>
      <c r="H29" s="159"/>
      <c r="I29" s="137"/>
      <c r="J29" s="144"/>
      <c r="K29" s="83">
        <v>42016</v>
      </c>
      <c r="L29" s="63" t="s">
        <v>52</v>
      </c>
      <c r="M29" s="86" t="s">
        <v>82</v>
      </c>
      <c r="N29" s="127" t="s">
        <v>64</v>
      </c>
      <c r="O29" s="7"/>
      <c r="P29" s="10"/>
      <c r="Q29" s="7"/>
    </row>
    <row r="30" spans="1:17" ht="24" customHeight="1" thickBot="1" x14ac:dyDescent="0.3">
      <c r="A30" s="96">
        <v>42016</v>
      </c>
      <c r="B30" s="78">
        <v>169493</v>
      </c>
      <c r="C30" s="79">
        <v>169596</v>
      </c>
      <c r="D30" s="80">
        <f t="shared" si="0"/>
        <v>103</v>
      </c>
      <c r="E30" s="172">
        <v>1644</v>
      </c>
      <c r="F30" s="66">
        <v>42016</v>
      </c>
      <c r="G30" s="142">
        <v>42.491999999999997</v>
      </c>
      <c r="H30" s="160">
        <v>13.57</v>
      </c>
      <c r="I30" s="138">
        <v>576.62</v>
      </c>
      <c r="J30" s="145">
        <v>7.77</v>
      </c>
      <c r="K30" s="91">
        <v>42016</v>
      </c>
      <c r="L30" s="71" t="s">
        <v>52</v>
      </c>
      <c r="M30" s="87" t="s">
        <v>146</v>
      </c>
      <c r="N30" s="128" t="s">
        <v>64</v>
      </c>
      <c r="O30" s="7"/>
      <c r="P30" s="10"/>
      <c r="Q30" s="7"/>
    </row>
    <row r="31" spans="1:17" ht="24" customHeight="1" thickBot="1" x14ac:dyDescent="0.3">
      <c r="A31" s="97" t="s">
        <v>29</v>
      </c>
      <c r="B31" s="98"/>
      <c r="C31" s="99"/>
      <c r="D31" s="178">
        <f>SUM(D18:D30)</f>
        <v>3511</v>
      </c>
      <c r="E31" s="187"/>
      <c r="F31" s="188"/>
      <c r="G31" s="183">
        <f>SUM(G18:G30)</f>
        <v>472.59399999999999</v>
      </c>
      <c r="H31" s="182"/>
      <c r="I31" s="182">
        <f>SUM(I18:I30)</f>
        <v>6311.09</v>
      </c>
      <c r="J31" s="106"/>
      <c r="K31" s="106"/>
      <c r="L31" s="107"/>
      <c r="M31" s="108"/>
      <c r="N31" s="106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57" t="s">
        <v>31</v>
      </c>
      <c r="C33" s="257"/>
      <c r="I33" s="256" t="s">
        <v>25</v>
      </c>
      <c r="J33" s="256"/>
      <c r="K33" s="48"/>
      <c r="M33" s="256" t="s">
        <v>45</v>
      </c>
      <c r="N33" s="256"/>
      <c r="O33" s="16"/>
      <c r="P33" s="16"/>
      <c r="Q33" s="7"/>
    </row>
    <row r="34" spans="1:17" x14ac:dyDescent="0.25">
      <c r="B34" s="49"/>
      <c r="C34" s="49"/>
      <c r="I34" s="48"/>
      <c r="J34" s="48"/>
      <c r="K34" s="48"/>
      <c r="M34" s="48"/>
      <c r="N34" s="48"/>
      <c r="O34" s="16"/>
      <c r="P34" s="16"/>
      <c r="Q34" s="7"/>
    </row>
    <row r="35" spans="1:17" x14ac:dyDescent="0.25">
      <c r="G35" s="15"/>
    </row>
    <row r="36" spans="1:17" x14ac:dyDescent="0.25">
      <c r="A36" s="256" t="s">
        <v>22</v>
      </c>
      <c r="B36" s="256"/>
      <c r="C36" s="256"/>
      <c r="D36" s="256"/>
      <c r="E36" s="48"/>
      <c r="F36" s="48"/>
      <c r="H36" s="16" t="s">
        <v>26</v>
      </c>
      <c r="I36" s="16"/>
      <c r="J36" s="16"/>
      <c r="K36" s="16"/>
      <c r="L36" s="16"/>
      <c r="M36" s="256" t="s">
        <v>47</v>
      </c>
      <c r="N36" s="256"/>
      <c r="O36" s="16"/>
      <c r="P36" s="16"/>
    </row>
    <row r="37" spans="1:17" x14ac:dyDescent="0.25">
      <c r="A37" s="257" t="s">
        <v>23</v>
      </c>
      <c r="B37" s="257"/>
      <c r="C37" s="257"/>
      <c r="D37" s="257"/>
      <c r="E37" s="49"/>
      <c r="F37" s="49"/>
      <c r="H37" s="256" t="s">
        <v>27</v>
      </c>
      <c r="I37" s="256"/>
      <c r="J37" s="256"/>
      <c r="K37" s="256"/>
      <c r="L37" s="16"/>
      <c r="M37" s="256" t="s">
        <v>46</v>
      </c>
      <c r="N37" s="256"/>
      <c r="O37" s="16"/>
      <c r="P37" s="16"/>
    </row>
    <row r="38" spans="1:17" x14ac:dyDescent="0.25">
      <c r="B38" s="256" t="s">
        <v>24</v>
      </c>
      <c r="C38" s="256"/>
      <c r="H38" s="256" t="s">
        <v>28</v>
      </c>
      <c r="I38" s="256"/>
      <c r="J38" s="256"/>
      <c r="K38" s="256"/>
      <c r="L38" s="16"/>
      <c r="M38" s="255" t="s">
        <v>48</v>
      </c>
      <c r="N38" s="25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30</v>
      </c>
      <c r="C45" s="218"/>
      <c r="D45" s="29" t="s">
        <v>1</v>
      </c>
      <c r="E45" s="165">
        <v>2005</v>
      </c>
      <c r="F45" s="34"/>
      <c r="G45" s="219"/>
      <c r="H45" s="220"/>
      <c r="I45" s="29" t="s">
        <v>2</v>
      </c>
      <c r="J45" s="46" t="s">
        <v>260</v>
      </c>
      <c r="K45" s="35"/>
      <c r="L45" s="168" t="s">
        <v>40</v>
      </c>
      <c r="M45" s="47" t="s">
        <v>261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262</v>
      </c>
      <c r="C47" s="218"/>
      <c r="D47" s="29" t="s">
        <v>42</v>
      </c>
      <c r="E47" s="165">
        <v>54102001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263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5.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5.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5.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95">
        <v>42017</v>
      </c>
      <c r="B56" s="73">
        <v>169596</v>
      </c>
      <c r="C56" s="74">
        <v>169625</v>
      </c>
      <c r="D56" s="75">
        <f>C56-B56</f>
        <v>29</v>
      </c>
      <c r="E56" s="169"/>
      <c r="F56" s="52"/>
      <c r="G56" s="139"/>
      <c r="H56" s="157"/>
      <c r="I56" s="135"/>
      <c r="J56" s="143"/>
      <c r="K56" s="110">
        <v>42017</v>
      </c>
      <c r="L56" s="56" t="s">
        <v>52</v>
      </c>
      <c r="M56" s="111" t="s">
        <v>154</v>
      </c>
      <c r="N56" s="89" t="s">
        <v>64</v>
      </c>
    </row>
    <row r="57" spans="1:14" ht="25.5" customHeight="1" x14ac:dyDescent="0.25">
      <c r="A57" s="72">
        <v>42017</v>
      </c>
      <c r="B57" s="76">
        <v>169625</v>
      </c>
      <c r="C57" s="64">
        <v>169646</v>
      </c>
      <c r="D57" s="77">
        <f>C57-B57</f>
        <v>21</v>
      </c>
      <c r="E57" s="170"/>
      <c r="F57" s="130"/>
      <c r="G57" s="140"/>
      <c r="H57" s="158"/>
      <c r="I57" s="136"/>
      <c r="J57" s="143"/>
      <c r="K57" s="83">
        <v>42017</v>
      </c>
      <c r="L57" s="63" t="s">
        <v>52</v>
      </c>
      <c r="M57" s="86" t="s">
        <v>155</v>
      </c>
      <c r="N57" s="89" t="s">
        <v>60</v>
      </c>
    </row>
    <row r="58" spans="1:14" ht="25.5" customHeight="1" x14ac:dyDescent="0.25">
      <c r="A58" s="72">
        <v>42017</v>
      </c>
      <c r="B58" s="76">
        <v>169646</v>
      </c>
      <c r="C58" s="64">
        <v>169659</v>
      </c>
      <c r="D58" s="77">
        <f t="shared" ref="D58:D67" si="1">C58-B58</f>
        <v>13</v>
      </c>
      <c r="E58" s="171"/>
      <c r="F58" s="58"/>
      <c r="G58" s="141"/>
      <c r="H58" s="159"/>
      <c r="I58" s="137"/>
      <c r="J58" s="144"/>
      <c r="K58" s="83">
        <v>42017</v>
      </c>
      <c r="L58" s="63" t="s">
        <v>52</v>
      </c>
      <c r="M58" s="86" t="s">
        <v>156</v>
      </c>
      <c r="N58" s="89" t="s">
        <v>64</v>
      </c>
    </row>
    <row r="59" spans="1:14" ht="25.5" customHeight="1" x14ac:dyDescent="0.25">
      <c r="A59" s="72">
        <v>42017</v>
      </c>
      <c r="B59" s="76">
        <v>169659</v>
      </c>
      <c r="C59" s="64">
        <v>169757</v>
      </c>
      <c r="D59" s="77">
        <f t="shared" si="1"/>
        <v>98</v>
      </c>
      <c r="E59" s="171"/>
      <c r="F59" s="58"/>
      <c r="G59" s="141"/>
      <c r="H59" s="159"/>
      <c r="I59" s="137"/>
      <c r="J59" s="144"/>
      <c r="K59" s="83">
        <v>42017</v>
      </c>
      <c r="L59" s="63" t="s">
        <v>52</v>
      </c>
      <c r="M59" s="86" t="s">
        <v>74</v>
      </c>
      <c r="N59" s="89" t="s">
        <v>64</v>
      </c>
    </row>
    <row r="60" spans="1:14" ht="25.5" customHeight="1" x14ac:dyDescent="0.25">
      <c r="A60" s="72">
        <v>42018</v>
      </c>
      <c r="B60" s="76">
        <v>169757</v>
      </c>
      <c r="C60" s="64">
        <v>169779</v>
      </c>
      <c r="D60" s="77">
        <f t="shared" si="1"/>
        <v>22</v>
      </c>
      <c r="E60" s="171"/>
      <c r="F60" s="58"/>
      <c r="G60" s="141"/>
      <c r="H60" s="159"/>
      <c r="I60" s="137"/>
      <c r="J60" s="144"/>
      <c r="K60" s="83">
        <v>42018</v>
      </c>
      <c r="L60" s="63" t="s">
        <v>52</v>
      </c>
      <c r="M60" s="86" t="s">
        <v>82</v>
      </c>
      <c r="N60" s="89" t="s">
        <v>64</v>
      </c>
    </row>
    <row r="61" spans="1:14" ht="25.5" customHeight="1" x14ac:dyDescent="0.25">
      <c r="A61" s="72">
        <v>42018</v>
      </c>
      <c r="B61" s="76">
        <v>169779</v>
      </c>
      <c r="C61" s="64">
        <v>169792</v>
      </c>
      <c r="D61" s="77">
        <f t="shared" si="1"/>
        <v>13</v>
      </c>
      <c r="E61" s="171"/>
      <c r="F61" s="58"/>
      <c r="G61" s="141"/>
      <c r="H61" s="159"/>
      <c r="I61" s="137"/>
      <c r="J61" s="144"/>
      <c r="K61" s="83">
        <v>42018</v>
      </c>
      <c r="L61" s="63" t="s">
        <v>52</v>
      </c>
      <c r="M61" s="86" t="s">
        <v>76</v>
      </c>
      <c r="N61" s="89" t="s">
        <v>62</v>
      </c>
    </row>
    <row r="62" spans="1:14" ht="25.5" customHeight="1" x14ac:dyDescent="0.25">
      <c r="A62" s="72">
        <v>42018</v>
      </c>
      <c r="B62" s="76">
        <v>169793</v>
      </c>
      <c r="C62" s="64">
        <v>169888</v>
      </c>
      <c r="D62" s="77">
        <f t="shared" si="1"/>
        <v>95</v>
      </c>
      <c r="E62" s="171">
        <v>1802</v>
      </c>
      <c r="F62" s="58">
        <v>42018</v>
      </c>
      <c r="G62" s="141">
        <v>41.27</v>
      </c>
      <c r="H62" s="159">
        <v>13.57</v>
      </c>
      <c r="I62" s="137">
        <v>560.03</v>
      </c>
      <c r="J62" s="144">
        <v>7.51</v>
      </c>
      <c r="K62" s="83">
        <v>42018</v>
      </c>
      <c r="L62" s="63" t="s">
        <v>52</v>
      </c>
      <c r="M62" s="86" t="s">
        <v>92</v>
      </c>
      <c r="N62" s="89" t="s">
        <v>64</v>
      </c>
    </row>
    <row r="63" spans="1:14" ht="25.5" customHeight="1" x14ac:dyDescent="0.25">
      <c r="A63" s="72">
        <v>42018</v>
      </c>
      <c r="B63" s="76">
        <v>169888</v>
      </c>
      <c r="C63" s="64">
        <v>169909</v>
      </c>
      <c r="D63" s="77">
        <f t="shared" si="1"/>
        <v>21</v>
      </c>
      <c r="E63" s="171"/>
      <c r="F63" s="58"/>
      <c r="G63" s="141"/>
      <c r="H63" s="159"/>
      <c r="I63" s="137"/>
      <c r="J63" s="144"/>
      <c r="K63" s="83">
        <v>42018</v>
      </c>
      <c r="L63" s="63" t="s">
        <v>52</v>
      </c>
      <c r="M63" s="86" t="s">
        <v>82</v>
      </c>
      <c r="N63" s="89" t="s">
        <v>64</v>
      </c>
    </row>
    <row r="64" spans="1:14" ht="25.5" customHeight="1" x14ac:dyDescent="0.25">
      <c r="A64" s="72">
        <v>42019</v>
      </c>
      <c r="B64" s="76">
        <v>169909</v>
      </c>
      <c r="C64" s="64">
        <v>169928</v>
      </c>
      <c r="D64" s="77">
        <f t="shared" si="1"/>
        <v>19</v>
      </c>
      <c r="E64" s="171"/>
      <c r="F64" s="58"/>
      <c r="G64" s="141"/>
      <c r="H64" s="159"/>
      <c r="I64" s="137"/>
      <c r="J64" s="144"/>
      <c r="K64" s="83">
        <v>42019</v>
      </c>
      <c r="L64" s="63" t="s">
        <v>52</v>
      </c>
      <c r="M64" s="86" t="s">
        <v>82</v>
      </c>
      <c r="N64" s="89" t="s">
        <v>64</v>
      </c>
    </row>
    <row r="65" spans="1:14" ht="25.5" customHeight="1" x14ac:dyDescent="0.25">
      <c r="A65" s="72">
        <v>42019</v>
      </c>
      <c r="B65" s="76">
        <v>169928</v>
      </c>
      <c r="C65" s="64">
        <v>170029</v>
      </c>
      <c r="D65" s="77">
        <f t="shared" si="1"/>
        <v>101</v>
      </c>
      <c r="E65" s="171"/>
      <c r="F65" s="58"/>
      <c r="G65" s="141"/>
      <c r="H65" s="159"/>
      <c r="I65" s="137"/>
      <c r="J65" s="144"/>
      <c r="K65" s="83">
        <v>42019</v>
      </c>
      <c r="L65" s="63" t="s">
        <v>52</v>
      </c>
      <c r="M65" s="86" t="s">
        <v>157</v>
      </c>
      <c r="N65" s="89" t="s">
        <v>64</v>
      </c>
    </row>
    <row r="66" spans="1:14" ht="25.5" customHeight="1" x14ac:dyDescent="0.25">
      <c r="A66" s="72">
        <v>42020</v>
      </c>
      <c r="B66" s="76">
        <v>170029</v>
      </c>
      <c r="C66" s="64">
        <v>170040</v>
      </c>
      <c r="D66" s="77">
        <f t="shared" si="1"/>
        <v>11</v>
      </c>
      <c r="E66" s="171"/>
      <c r="F66" s="58"/>
      <c r="G66" s="141"/>
      <c r="H66" s="159"/>
      <c r="I66" s="137"/>
      <c r="J66" s="144"/>
      <c r="K66" s="83">
        <v>42020</v>
      </c>
      <c r="L66" s="63" t="s">
        <v>52</v>
      </c>
      <c r="M66" s="86" t="s">
        <v>82</v>
      </c>
      <c r="N66" s="89" t="s">
        <v>64</v>
      </c>
    </row>
    <row r="67" spans="1:14" ht="25.5" customHeight="1" thickBot="1" x14ac:dyDescent="0.3">
      <c r="A67" s="96">
        <v>42020</v>
      </c>
      <c r="B67" s="78">
        <v>170040</v>
      </c>
      <c r="C67" s="79">
        <v>170161</v>
      </c>
      <c r="D67" s="80">
        <f t="shared" si="1"/>
        <v>121</v>
      </c>
      <c r="E67" s="171"/>
      <c r="F67" s="58"/>
      <c r="G67" s="141"/>
      <c r="H67" s="159"/>
      <c r="I67" s="137"/>
      <c r="J67" s="144"/>
      <c r="K67" s="91">
        <v>42020</v>
      </c>
      <c r="L67" s="71" t="s">
        <v>52</v>
      </c>
      <c r="M67" s="87" t="s">
        <v>92</v>
      </c>
      <c r="N67" s="90" t="s">
        <v>64</v>
      </c>
    </row>
    <row r="68" spans="1:14" ht="25.5" customHeight="1" thickBot="1" x14ac:dyDescent="0.3">
      <c r="A68" s="97" t="s">
        <v>29</v>
      </c>
      <c r="B68" s="98"/>
      <c r="C68" s="99"/>
      <c r="D68" s="178">
        <f>SUM(D55:D67)</f>
        <v>564</v>
      </c>
      <c r="E68" s="187"/>
      <c r="F68" s="188"/>
      <c r="G68" s="183">
        <f>SUM(G55:G67)</f>
        <v>41.27</v>
      </c>
      <c r="H68" s="182"/>
      <c r="I68" s="182">
        <f>SUM(I55:I67)</f>
        <v>560.03</v>
      </c>
      <c r="J68" s="106"/>
      <c r="K68" s="106"/>
      <c r="L68" s="107"/>
      <c r="M68" s="108"/>
      <c r="N68" s="106"/>
    </row>
    <row r="70" spans="1:14" x14ac:dyDescent="0.25">
      <c r="B70" s="257" t="s">
        <v>31</v>
      </c>
      <c r="C70" s="257"/>
      <c r="I70" s="256" t="s">
        <v>25</v>
      </c>
      <c r="J70" s="256"/>
      <c r="K70" s="48"/>
      <c r="M70" s="256" t="s">
        <v>45</v>
      </c>
      <c r="N70" s="256"/>
    </row>
    <row r="71" spans="1:14" x14ac:dyDescent="0.25">
      <c r="B71" s="49"/>
      <c r="C71" s="49"/>
      <c r="I71" s="48"/>
      <c r="J71" s="48"/>
      <c r="K71" s="48"/>
      <c r="M71" s="48"/>
      <c r="N71" s="48"/>
    </row>
    <row r="72" spans="1:14" x14ac:dyDescent="0.25">
      <c r="G72" s="15"/>
    </row>
    <row r="73" spans="1:14" x14ac:dyDescent="0.25">
      <c r="A73" s="256" t="s">
        <v>22</v>
      </c>
      <c r="B73" s="256"/>
      <c r="C73" s="256"/>
      <c r="D73" s="256"/>
      <c r="E73" s="48"/>
      <c r="F73" s="48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49"/>
      <c r="F74" s="49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B75" s="256" t="s">
        <v>24</v>
      </c>
      <c r="C75" s="256"/>
      <c r="H75" s="256" t="s">
        <v>28</v>
      </c>
      <c r="I75" s="256"/>
      <c r="J75" s="256"/>
      <c r="K75" s="256"/>
      <c r="L75" s="16"/>
      <c r="M75" s="255" t="s">
        <v>48</v>
      </c>
      <c r="N75" s="255"/>
    </row>
    <row r="76" spans="1:14" ht="15.75" x14ac:dyDescent="0.25">
      <c r="N76" s="13" t="s">
        <v>39</v>
      </c>
    </row>
    <row r="77" spans="1:14" ht="15.75" x14ac:dyDescent="0.25">
      <c r="A77" s="216" t="s">
        <v>0</v>
      </c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</row>
    <row r="78" spans="1:14" ht="15.75" x14ac:dyDescent="0.25">
      <c r="A78" s="216" t="s">
        <v>18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</row>
    <row r="81" spans="1:14" ht="15.75" thickBot="1" x14ac:dyDescent="0.3">
      <c r="A81" s="1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217" t="s">
        <v>30</v>
      </c>
      <c r="C82" s="218"/>
      <c r="D82" s="29" t="s">
        <v>1</v>
      </c>
      <c r="E82" s="165">
        <v>2005</v>
      </c>
      <c r="F82" s="34"/>
      <c r="G82" s="219"/>
      <c r="H82" s="220"/>
      <c r="I82" s="29" t="s">
        <v>2</v>
      </c>
      <c r="J82" s="46" t="s">
        <v>260</v>
      </c>
      <c r="K82" s="35"/>
      <c r="L82" s="168" t="s">
        <v>40</v>
      </c>
      <c r="M82" s="47" t="s">
        <v>261</v>
      </c>
      <c r="N82" s="36"/>
    </row>
    <row r="83" spans="1:14" ht="15.75" thickBot="1" x14ac:dyDescent="0.3">
      <c r="A83" s="28"/>
      <c r="B83" s="31"/>
      <c r="C83" s="31"/>
      <c r="D83" s="27"/>
      <c r="E83" s="27"/>
      <c r="F83" s="27"/>
      <c r="G83" s="31"/>
      <c r="H83" s="31"/>
      <c r="I83" s="27"/>
      <c r="J83" s="31"/>
      <c r="K83" s="31"/>
      <c r="L83" s="27"/>
      <c r="M83" s="32"/>
      <c r="N83" s="33"/>
    </row>
    <row r="84" spans="1:14" ht="15.75" thickBot="1" x14ac:dyDescent="0.3">
      <c r="A84" s="29" t="s">
        <v>41</v>
      </c>
      <c r="B84" s="217" t="s">
        <v>262</v>
      </c>
      <c r="C84" s="218"/>
      <c r="D84" s="29" t="s">
        <v>42</v>
      </c>
      <c r="E84" s="165">
        <v>54102001</v>
      </c>
      <c r="F84" s="34"/>
      <c r="G84" s="166"/>
      <c r="H84" s="167"/>
      <c r="I84" s="29" t="s">
        <v>43</v>
      </c>
      <c r="J84" s="35"/>
      <c r="K84" s="35"/>
      <c r="L84" s="84" t="s">
        <v>44</v>
      </c>
      <c r="M84" s="165" t="s">
        <v>263</v>
      </c>
      <c r="N84" s="36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221" t="s">
        <v>20</v>
      </c>
      <c r="B86" s="222"/>
      <c r="C86" s="226" t="s">
        <v>3</v>
      </c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8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221" t="s">
        <v>21</v>
      </c>
      <c r="B88" s="222"/>
      <c r="C88" s="226" t="s">
        <v>4</v>
      </c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8"/>
    </row>
    <row r="89" spans="1:14" ht="15.75" thickBot="1" x14ac:dyDescent="0.3"/>
    <row r="90" spans="1:14" ht="25.5" customHeight="1" thickBot="1" x14ac:dyDescent="0.3">
      <c r="A90" s="229" t="s">
        <v>5</v>
      </c>
      <c r="B90" s="237" t="s">
        <v>8</v>
      </c>
      <c r="C90" s="238"/>
      <c r="D90" s="243" t="s">
        <v>34</v>
      </c>
      <c r="E90" s="22"/>
      <c r="F90" s="20"/>
      <c r="G90" s="21" t="s">
        <v>11</v>
      </c>
      <c r="H90" s="21"/>
      <c r="I90" s="21"/>
      <c r="J90" s="232" t="s">
        <v>13</v>
      </c>
      <c r="K90" s="232" t="s">
        <v>38</v>
      </c>
      <c r="L90" s="235" t="s">
        <v>14</v>
      </c>
      <c r="M90" s="236"/>
      <c r="N90" s="223" t="s">
        <v>15</v>
      </c>
    </row>
    <row r="91" spans="1:14" ht="25.5" customHeight="1" x14ac:dyDescent="0.25">
      <c r="A91" s="230"/>
      <c r="B91" s="239" t="s">
        <v>9</v>
      </c>
      <c r="C91" s="241" t="s">
        <v>10</v>
      </c>
      <c r="D91" s="244"/>
      <c r="E91" s="23" t="s">
        <v>35</v>
      </c>
      <c r="F91" s="24" t="s">
        <v>37</v>
      </c>
      <c r="G91" s="246" t="s">
        <v>7</v>
      </c>
      <c r="H91" s="248" t="s">
        <v>12</v>
      </c>
      <c r="I91" s="250" t="s">
        <v>6</v>
      </c>
      <c r="J91" s="233"/>
      <c r="K91" s="233"/>
      <c r="L91" s="252" t="s">
        <v>16</v>
      </c>
      <c r="M91" s="254" t="s">
        <v>17</v>
      </c>
      <c r="N91" s="224"/>
    </row>
    <row r="92" spans="1:14" ht="25.5" customHeight="1" thickBot="1" x14ac:dyDescent="0.3">
      <c r="A92" s="231"/>
      <c r="B92" s="240"/>
      <c r="C92" s="242"/>
      <c r="D92" s="245"/>
      <c r="E92" s="25" t="s">
        <v>36</v>
      </c>
      <c r="F92" s="26" t="s">
        <v>36</v>
      </c>
      <c r="G92" s="247"/>
      <c r="H92" s="249"/>
      <c r="I92" s="251"/>
      <c r="J92" s="234"/>
      <c r="K92" s="234"/>
      <c r="L92" s="253"/>
      <c r="M92" s="242"/>
      <c r="N92" s="225"/>
    </row>
    <row r="93" spans="1:14" ht="25.5" customHeight="1" x14ac:dyDescent="0.25">
      <c r="A93" s="95">
        <v>42023</v>
      </c>
      <c r="B93" s="73">
        <v>170161</v>
      </c>
      <c r="C93" s="74">
        <v>170186</v>
      </c>
      <c r="D93" s="75">
        <f>C93-B93</f>
        <v>25</v>
      </c>
      <c r="E93" s="120"/>
      <c r="F93" s="52"/>
      <c r="G93" s="139"/>
      <c r="H93" s="157"/>
      <c r="I93" s="135"/>
      <c r="J93" s="143"/>
      <c r="K93" s="110">
        <v>42023</v>
      </c>
      <c r="L93" s="56" t="s">
        <v>52</v>
      </c>
      <c r="M93" s="85" t="s">
        <v>82</v>
      </c>
      <c r="N93" s="88" t="s">
        <v>64</v>
      </c>
    </row>
    <row r="94" spans="1:14" ht="25.5" customHeight="1" x14ac:dyDescent="0.25">
      <c r="A94" s="72">
        <v>42023</v>
      </c>
      <c r="B94" s="76">
        <v>170186</v>
      </c>
      <c r="C94" s="64">
        <v>170199</v>
      </c>
      <c r="D94" s="77">
        <f>C94-B94</f>
        <v>13</v>
      </c>
      <c r="E94" s="133"/>
      <c r="F94" s="130"/>
      <c r="G94" s="140"/>
      <c r="H94" s="158"/>
      <c r="I94" s="136"/>
      <c r="J94" s="143"/>
      <c r="K94" s="83">
        <v>42023</v>
      </c>
      <c r="L94" s="63" t="s">
        <v>52</v>
      </c>
      <c r="M94" s="86" t="s">
        <v>82</v>
      </c>
      <c r="N94" s="89" t="s">
        <v>64</v>
      </c>
    </row>
    <row r="95" spans="1:14" ht="25.5" customHeight="1" x14ac:dyDescent="0.25">
      <c r="A95" s="72">
        <v>42023</v>
      </c>
      <c r="B95" s="76">
        <v>170199</v>
      </c>
      <c r="C95" s="64">
        <v>170297</v>
      </c>
      <c r="D95" s="77">
        <f t="shared" ref="D95:D104" si="2">C95-B95</f>
        <v>98</v>
      </c>
      <c r="E95" s="121">
        <v>1816</v>
      </c>
      <c r="F95" s="58">
        <v>42023</v>
      </c>
      <c r="G95" s="141">
        <v>47.531999999999996</v>
      </c>
      <c r="H95" s="159">
        <v>13.57</v>
      </c>
      <c r="I95" s="137">
        <v>645.01</v>
      </c>
      <c r="J95" s="144">
        <v>8.06</v>
      </c>
      <c r="K95" s="83">
        <v>42023</v>
      </c>
      <c r="L95" s="63" t="s">
        <v>52</v>
      </c>
      <c r="M95" s="86" t="s">
        <v>157</v>
      </c>
      <c r="N95" s="89" t="s">
        <v>64</v>
      </c>
    </row>
    <row r="96" spans="1:14" ht="25.5" customHeight="1" x14ac:dyDescent="0.25">
      <c r="A96" s="72">
        <v>42024</v>
      </c>
      <c r="B96" s="76">
        <v>170297</v>
      </c>
      <c r="C96" s="64">
        <v>170312</v>
      </c>
      <c r="D96" s="77">
        <f t="shared" si="2"/>
        <v>15</v>
      </c>
      <c r="E96" s="121"/>
      <c r="F96" s="58"/>
      <c r="G96" s="141"/>
      <c r="H96" s="159"/>
      <c r="I96" s="137"/>
      <c r="J96" s="144"/>
      <c r="K96" s="83">
        <v>42024</v>
      </c>
      <c r="L96" s="63" t="s">
        <v>52</v>
      </c>
      <c r="M96" s="86" t="s">
        <v>158</v>
      </c>
      <c r="N96" s="89" t="s">
        <v>60</v>
      </c>
    </row>
    <row r="97" spans="1:14" ht="25.5" customHeight="1" x14ac:dyDescent="0.25">
      <c r="A97" s="72">
        <v>42024</v>
      </c>
      <c r="B97" s="76">
        <v>170312</v>
      </c>
      <c r="C97" s="64">
        <v>170330</v>
      </c>
      <c r="D97" s="77">
        <f t="shared" si="2"/>
        <v>18</v>
      </c>
      <c r="E97" s="121"/>
      <c r="F97" s="58"/>
      <c r="G97" s="141"/>
      <c r="H97" s="159"/>
      <c r="I97" s="137"/>
      <c r="J97" s="144"/>
      <c r="K97" s="83">
        <v>42024</v>
      </c>
      <c r="L97" s="63" t="s">
        <v>52</v>
      </c>
      <c r="M97" s="86" t="s">
        <v>149</v>
      </c>
      <c r="N97" s="89" t="s">
        <v>159</v>
      </c>
    </row>
    <row r="98" spans="1:14" ht="25.5" customHeight="1" x14ac:dyDescent="0.25">
      <c r="A98" s="72">
        <v>42024</v>
      </c>
      <c r="B98" s="76">
        <v>170330</v>
      </c>
      <c r="C98" s="64">
        <v>170425</v>
      </c>
      <c r="D98" s="77">
        <f t="shared" si="2"/>
        <v>95</v>
      </c>
      <c r="E98" s="121"/>
      <c r="F98" s="58"/>
      <c r="G98" s="141"/>
      <c r="H98" s="159"/>
      <c r="I98" s="137"/>
      <c r="J98" s="144"/>
      <c r="K98" s="83">
        <v>42024</v>
      </c>
      <c r="L98" s="63" t="s">
        <v>52</v>
      </c>
      <c r="M98" s="86" t="s">
        <v>74</v>
      </c>
      <c r="N98" s="89" t="s">
        <v>64</v>
      </c>
    </row>
    <row r="99" spans="1:14" ht="25.5" customHeight="1" x14ac:dyDescent="0.25">
      <c r="A99" s="72">
        <v>42025</v>
      </c>
      <c r="B99" s="76">
        <v>170425</v>
      </c>
      <c r="C99" s="64">
        <v>170578</v>
      </c>
      <c r="D99" s="77">
        <f t="shared" si="2"/>
        <v>153</v>
      </c>
      <c r="E99" s="121">
        <v>1826</v>
      </c>
      <c r="F99" s="58">
        <v>42025</v>
      </c>
      <c r="G99" s="141">
        <v>32.945</v>
      </c>
      <c r="H99" s="159">
        <v>13.57</v>
      </c>
      <c r="I99" s="137">
        <v>447.06</v>
      </c>
      <c r="J99" s="144">
        <v>7.3</v>
      </c>
      <c r="K99" s="83">
        <v>42025</v>
      </c>
      <c r="L99" s="63" t="s">
        <v>52</v>
      </c>
      <c r="M99" s="86" t="s">
        <v>160</v>
      </c>
      <c r="N99" s="89" t="s">
        <v>55</v>
      </c>
    </row>
    <row r="100" spans="1:14" ht="25.5" customHeight="1" x14ac:dyDescent="0.25">
      <c r="A100" s="72">
        <v>42025</v>
      </c>
      <c r="B100" s="76">
        <v>170578</v>
      </c>
      <c r="C100" s="64">
        <v>170689</v>
      </c>
      <c r="D100" s="77">
        <f t="shared" si="2"/>
        <v>111</v>
      </c>
      <c r="E100" s="121"/>
      <c r="F100" s="58"/>
      <c r="G100" s="141"/>
      <c r="H100" s="159"/>
      <c r="I100" s="137"/>
      <c r="J100" s="144"/>
      <c r="K100" s="83">
        <v>42025</v>
      </c>
      <c r="L100" s="63" t="s">
        <v>52</v>
      </c>
      <c r="M100" s="86" t="s">
        <v>92</v>
      </c>
      <c r="N100" s="89" t="s">
        <v>64</v>
      </c>
    </row>
    <row r="101" spans="1:14" ht="25.5" customHeight="1" x14ac:dyDescent="0.25">
      <c r="A101" s="72">
        <v>42026</v>
      </c>
      <c r="B101" s="76">
        <v>170689</v>
      </c>
      <c r="C101" s="64">
        <v>170813</v>
      </c>
      <c r="D101" s="77">
        <f t="shared" si="2"/>
        <v>124</v>
      </c>
      <c r="E101" s="121">
        <v>1829</v>
      </c>
      <c r="F101" s="58">
        <v>42026</v>
      </c>
      <c r="G101" s="141">
        <v>31.692</v>
      </c>
      <c r="H101" s="159">
        <v>13.57</v>
      </c>
      <c r="I101" s="137">
        <v>430.06</v>
      </c>
      <c r="J101" s="144">
        <v>8.0500000000000007</v>
      </c>
      <c r="K101" s="83">
        <v>42026</v>
      </c>
      <c r="L101" s="63" t="s">
        <v>52</v>
      </c>
      <c r="M101" s="86" t="s">
        <v>92</v>
      </c>
      <c r="N101" s="89" t="s">
        <v>63</v>
      </c>
    </row>
    <row r="102" spans="1:14" ht="25.5" customHeight="1" x14ac:dyDescent="0.25">
      <c r="A102" s="72">
        <v>42026</v>
      </c>
      <c r="B102" s="76">
        <v>170813</v>
      </c>
      <c r="C102" s="64">
        <v>171032</v>
      </c>
      <c r="D102" s="77">
        <f t="shared" si="2"/>
        <v>219</v>
      </c>
      <c r="E102" s="121"/>
      <c r="F102" s="58"/>
      <c r="G102" s="141"/>
      <c r="H102" s="159"/>
      <c r="I102" s="137"/>
      <c r="J102" s="144"/>
      <c r="K102" s="83">
        <v>42026</v>
      </c>
      <c r="L102" s="63" t="s">
        <v>52</v>
      </c>
      <c r="M102" s="86" t="s">
        <v>92</v>
      </c>
      <c r="N102" s="89" t="s">
        <v>64</v>
      </c>
    </row>
    <row r="103" spans="1:14" ht="25.5" customHeight="1" x14ac:dyDescent="0.25">
      <c r="A103" s="72">
        <v>42030</v>
      </c>
      <c r="B103" s="76">
        <v>171032</v>
      </c>
      <c r="C103" s="64">
        <v>171054</v>
      </c>
      <c r="D103" s="77">
        <f t="shared" si="2"/>
        <v>22</v>
      </c>
      <c r="E103" s="121"/>
      <c r="F103" s="58"/>
      <c r="G103" s="141"/>
      <c r="H103" s="159"/>
      <c r="I103" s="137"/>
      <c r="J103" s="144"/>
      <c r="K103" s="83">
        <v>42030</v>
      </c>
      <c r="L103" s="63" t="s">
        <v>52</v>
      </c>
      <c r="M103" s="86" t="s">
        <v>82</v>
      </c>
      <c r="N103" s="89" t="s">
        <v>64</v>
      </c>
    </row>
    <row r="104" spans="1:14" ht="25.5" customHeight="1" thickBot="1" x14ac:dyDescent="0.3">
      <c r="A104" s="96">
        <v>42030</v>
      </c>
      <c r="B104" s="78">
        <v>171054</v>
      </c>
      <c r="C104" s="79">
        <v>171064</v>
      </c>
      <c r="D104" s="80">
        <f t="shared" si="2"/>
        <v>10</v>
      </c>
      <c r="E104" s="121"/>
      <c r="F104" s="58"/>
      <c r="G104" s="141"/>
      <c r="H104" s="159"/>
      <c r="I104" s="137"/>
      <c r="J104" s="144"/>
      <c r="K104" s="91">
        <v>42030</v>
      </c>
      <c r="L104" s="71" t="s">
        <v>52</v>
      </c>
      <c r="M104" s="87" t="s">
        <v>94</v>
      </c>
      <c r="N104" s="90" t="s">
        <v>64</v>
      </c>
    </row>
    <row r="105" spans="1:14" ht="25.5" customHeight="1" thickBot="1" x14ac:dyDescent="0.3">
      <c r="A105" s="97" t="s">
        <v>29</v>
      </c>
      <c r="B105" s="98"/>
      <c r="C105" s="99"/>
      <c r="D105" s="178">
        <f>SUM(D93:D104)</f>
        <v>903</v>
      </c>
      <c r="E105" s="187"/>
      <c r="F105" s="188"/>
      <c r="G105" s="183">
        <f>SUM(G92:G104)</f>
        <v>112.16900000000001</v>
      </c>
      <c r="H105" s="182"/>
      <c r="I105" s="182">
        <f>SUM(I92:I104)</f>
        <v>1522.1299999999999</v>
      </c>
      <c r="J105" s="106"/>
      <c r="K105" s="106"/>
      <c r="L105" s="107"/>
      <c r="M105" s="108"/>
      <c r="N105" s="106"/>
    </row>
    <row r="107" spans="1:14" x14ac:dyDescent="0.25">
      <c r="B107" s="257" t="s">
        <v>31</v>
      </c>
      <c r="C107" s="257"/>
      <c r="I107" s="256" t="s">
        <v>25</v>
      </c>
      <c r="J107" s="256"/>
      <c r="K107" s="48"/>
      <c r="M107" s="256" t="s">
        <v>45</v>
      </c>
      <c r="N107" s="256"/>
    </row>
    <row r="108" spans="1:14" x14ac:dyDescent="0.25">
      <c r="B108" s="49"/>
      <c r="C108" s="49"/>
      <c r="I108" s="48"/>
      <c r="J108" s="48"/>
      <c r="K108" s="48"/>
      <c r="M108" s="48"/>
      <c r="N108" s="48"/>
    </row>
    <row r="109" spans="1:14" x14ac:dyDescent="0.25">
      <c r="G109" s="15"/>
    </row>
    <row r="110" spans="1:14" x14ac:dyDescent="0.25">
      <c r="A110" s="256" t="s">
        <v>22</v>
      </c>
      <c r="B110" s="256"/>
      <c r="C110" s="256"/>
      <c r="D110" s="256"/>
      <c r="E110" s="48"/>
      <c r="F110" s="48"/>
      <c r="H110" s="16" t="s">
        <v>26</v>
      </c>
      <c r="I110" s="16"/>
      <c r="J110" s="16"/>
      <c r="K110" s="16"/>
      <c r="L110" s="16"/>
      <c r="M110" s="256" t="s">
        <v>47</v>
      </c>
      <c r="N110" s="256"/>
    </row>
    <row r="111" spans="1:14" x14ac:dyDescent="0.25">
      <c r="A111" s="257" t="s">
        <v>23</v>
      </c>
      <c r="B111" s="257"/>
      <c r="C111" s="257"/>
      <c r="D111" s="257"/>
      <c r="E111" s="49"/>
      <c r="F111" s="49"/>
      <c r="H111" s="256" t="s">
        <v>27</v>
      </c>
      <c r="I111" s="256"/>
      <c r="J111" s="256"/>
      <c r="K111" s="256"/>
      <c r="L111" s="16"/>
      <c r="M111" s="256" t="s">
        <v>46</v>
      </c>
      <c r="N111" s="256"/>
    </row>
    <row r="112" spans="1:14" x14ac:dyDescent="0.25">
      <c r="B112" s="256" t="s">
        <v>24</v>
      </c>
      <c r="C112" s="256"/>
      <c r="H112" s="256" t="s">
        <v>28</v>
      </c>
      <c r="I112" s="256"/>
      <c r="J112" s="256"/>
      <c r="K112" s="256"/>
      <c r="L112" s="16"/>
      <c r="M112" s="255" t="s">
        <v>48</v>
      </c>
      <c r="N112" s="255"/>
    </row>
    <row r="113" spans="1:14" ht="15.75" x14ac:dyDescent="0.25">
      <c r="N113" s="13" t="s">
        <v>39</v>
      </c>
    </row>
    <row r="114" spans="1:14" ht="15.75" x14ac:dyDescent="0.25">
      <c r="A114" s="216" t="s">
        <v>0</v>
      </c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</row>
    <row r="115" spans="1:14" ht="15.75" x14ac:dyDescent="0.25">
      <c r="A115" s="216" t="s">
        <v>18</v>
      </c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</row>
    <row r="118" spans="1:14" ht="15.75" thickBot="1" x14ac:dyDescent="0.3">
      <c r="A118" s="1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thickBot="1" x14ac:dyDescent="0.3">
      <c r="A119" s="29" t="s">
        <v>19</v>
      </c>
      <c r="B119" s="217" t="s">
        <v>30</v>
      </c>
      <c r="C119" s="218"/>
      <c r="D119" s="29" t="s">
        <v>1</v>
      </c>
      <c r="E119" s="165">
        <v>2005</v>
      </c>
      <c r="F119" s="34"/>
      <c r="G119" s="219"/>
      <c r="H119" s="220"/>
      <c r="I119" s="29" t="s">
        <v>2</v>
      </c>
      <c r="J119" s="46" t="s">
        <v>260</v>
      </c>
      <c r="K119" s="35"/>
      <c r="L119" s="168" t="s">
        <v>40</v>
      </c>
      <c r="M119" s="47" t="s">
        <v>261</v>
      </c>
      <c r="N119" s="36"/>
    </row>
    <row r="120" spans="1:14" ht="15.75" thickBot="1" x14ac:dyDescent="0.3">
      <c r="A120" s="28"/>
      <c r="B120" s="31"/>
      <c r="C120" s="31"/>
      <c r="D120" s="27"/>
      <c r="E120" s="27"/>
      <c r="F120" s="27"/>
      <c r="G120" s="31"/>
      <c r="H120" s="31"/>
      <c r="I120" s="27"/>
      <c r="J120" s="31"/>
      <c r="K120" s="31"/>
      <c r="L120" s="27"/>
      <c r="M120" s="32"/>
      <c r="N120" s="33"/>
    </row>
    <row r="121" spans="1:14" ht="15.75" thickBot="1" x14ac:dyDescent="0.3">
      <c r="A121" s="29" t="s">
        <v>41</v>
      </c>
      <c r="B121" s="217" t="s">
        <v>262</v>
      </c>
      <c r="C121" s="218"/>
      <c r="D121" s="29" t="s">
        <v>42</v>
      </c>
      <c r="E121" s="165">
        <v>54102001</v>
      </c>
      <c r="F121" s="34"/>
      <c r="G121" s="166"/>
      <c r="H121" s="167"/>
      <c r="I121" s="29" t="s">
        <v>43</v>
      </c>
      <c r="J121" s="35"/>
      <c r="K121" s="35"/>
      <c r="L121" s="84" t="s">
        <v>44</v>
      </c>
      <c r="M121" s="165" t="s">
        <v>263</v>
      </c>
      <c r="N121" s="36"/>
    </row>
    <row r="122" spans="1:14" ht="15.75" thickBot="1" x14ac:dyDescent="0.3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thickBot="1" x14ac:dyDescent="0.3">
      <c r="A123" s="221" t="s">
        <v>20</v>
      </c>
      <c r="B123" s="222"/>
      <c r="C123" s="226" t="s">
        <v>3</v>
      </c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8"/>
    </row>
    <row r="124" spans="1:14" ht="15.75" thickBot="1" x14ac:dyDescent="0.3">
      <c r="A124" s="30"/>
      <c r="B124" s="3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thickBot="1" x14ac:dyDescent="0.3">
      <c r="A125" s="221" t="s">
        <v>21</v>
      </c>
      <c r="B125" s="222"/>
      <c r="C125" s="226" t="s">
        <v>4</v>
      </c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8"/>
    </row>
    <row r="126" spans="1:14" ht="15.75" thickBot="1" x14ac:dyDescent="0.3"/>
    <row r="127" spans="1:14" ht="25.5" customHeight="1" thickBot="1" x14ac:dyDescent="0.3">
      <c r="A127" s="229" t="s">
        <v>5</v>
      </c>
      <c r="B127" s="237" t="s">
        <v>8</v>
      </c>
      <c r="C127" s="238"/>
      <c r="D127" s="243" t="s">
        <v>34</v>
      </c>
      <c r="E127" s="22"/>
      <c r="F127" s="20"/>
      <c r="G127" s="21" t="s">
        <v>11</v>
      </c>
      <c r="H127" s="21"/>
      <c r="I127" s="21"/>
      <c r="J127" s="232" t="s">
        <v>13</v>
      </c>
      <c r="K127" s="232" t="s">
        <v>38</v>
      </c>
      <c r="L127" s="235" t="s">
        <v>14</v>
      </c>
      <c r="M127" s="236"/>
      <c r="N127" s="223" t="s">
        <v>15</v>
      </c>
    </row>
    <row r="128" spans="1:14" ht="25.5" customHeight="1" x14ac:dyDescent="0.25">
      <c r="A128" s="230"/>
      <c r="B128" s="239" t="s">
        <v>9</v>
      </c>
      <c r="C128" s="241" t="s">
        <v>10</v>
      </c>
      <c r="D128" s="244"/>
      <c r="E128" s="23" t="s">
        <v>35</v>
      </c>
      <c r="F128" s="24" t="s">
        <v>37</v>
      </c>
      <c r="G128" s="246" t="s">
        <v>7</v>
      </c>
      <c r="H128" s="248" t="s">
        <v>12</v>
      </c>
      <c r="I128" s="250" t="s">
        <v>6</v>
      </c>
      <c r="J128" s="233"/>
      <c r="K128" s="233"/>
      <c r="L128" s="252" t="s">
        <v>16</v>
      </c>
      <c r="M128" s="254" t="s">
        <v>17</v>
      </c>
      <c r="N128" s="224"/>
    </row>
    <row r="129" spans="1:14" ht="25.5" customHeight="1" thickBot="1" x14ac:dyDescent="0.3">
      <c r="A129" s="231"/>
      <c r="B129" s="240"/>
      <c r="C129" s="242"/>
      <c r="D129" s="245"/>
      <c r="E129" s="25" t="s">
        <v>36</v>
      </c>
      <c r="F129" s="26" t="s">
        <v>36</v>
      </c>
      <c r="G129" s="247"/>
      <c r="H129" s="249"/>
      <c r="I129" s="251"/>
      <c r="J129" s="234"/>
      <c r="K129" s="233"/>
      <c r="L129" s="253"/>
      <c r="M129" s="242"/>
      <c r="N129" s="225"/>
    </row>
    <row r="130" spans="1:14" ht="25.5" customHeight="1" x14ac:dyDescent="0.25">
      <c r="A130" s="95">
        <v>42030</v>
      </c>
      <c r="B130" s="73">
        <v>171064</v>
      </c>
      <c r="C130" s="74">
        <v>171166</v>
      </c>
      <c r="D130" s="75">
        <f>C130-B130</f>
        <v>102</v>
      </c>
      <c r="E130" s="120">
        <v>1843</v>
      </c>
      <c r="F130" s="52">
        <v>42030</v>
      </c>
      <c r="G130" s="139">
        <v>48.655000000000001</v>
      </c>
      <c r="H130" s="157">
        <v>13.57</v>
      </c>
      <c r="I130" s="135">
        <v>660.25</v>
      </c>
      <c r="J130" s="143">
        <v>7.5</v>
      </c>
      <c r="K130" s="110">
        <v>42030</v>
      </c>
      <c r="L130" s="56" t="s">
        <v>52</v>
      </c>
      <c r="M130" s="85" t="s">
        <v>91</v>
      </c>
      <c r="N130" s="89" t="s">
        <v>64</v>
      </c>
    </row>
    <row r="131" spans="1:14" ht="25.5" customHeight="1" x14ac:dyDescent="0.25">
      <c r="A131" s="72">
        <v>42031</v>
      </c>
      <c r="B131" s="76">
        <v>171166</v>
      </c>
      <c r="C131" s="64">
        <v>171267</v>
      </c>
      <c r="D131" s="77">
        <f>C131-B131</f>
        <v>101</v>
      </c>
      <c r="E131" s="133"/>
      <c r="F131" s="130"/>
      <c r="G131" s="140"/>
      <c r="H131" s="158"/>
      <c r="I131" s="136"/>
      <c r="J131" s="143"/>
      <c r="K131" s="83">
        <v>42031</v>
      </c>
      <c r="L131" s="63" t="s">
        <v>52</v>
      </c>
      <c r="M131" s="86" t="s">
        <v>74</v>
      </c>
      <c r="N131" s="89" t="s">
        <v>64</v>
      </c>
    </row>
    <row r="132" spans="1:14" ht="25.5" customHeight="1" x14ac:dyDescent="0.25">
      <c r="A132" s="72">
        <v>42032</v>
      </c>
      <c r="B132" s="76">
        <v>171267</v>
      </c>
      <c r="C132" s="64">
        <v>171385</v>
      </c>
      <c r="D132" s="77">
        <f t="shared" ref="D132:D137" si="3">C132-B132</f>
        <v>118</v>
      </c>
      <c r="E132" s="121"/>
      <c r="F132" s="58"/>
      <c r="G132" s="141"/>
      <c r="H132" s="159"/>
      <c r="I132" s="137"/>
      <c r="J132" s="144"/>
      <c r="K132" s="83">
        <v>42032</v>
      </c>
      <c r="L132" s="63" t="s">
        <v>52</v>
      </c>
      <c r="M132" s="86" t="s">
        <v>92</v>
      </c>
      <c r="N132" s="89" t="s">
        <v>64</v>
      </c>
    </row>
    <row r="133" spans="1:14" ht="25.5" customHeight="1" x14ac:dyDescent="0.25">
      <c r="A133" s="72">
        <v>42033</v>
      </c>
      <c r="B133" s="76">
        <v>171385</v>
      </c>
      <c r="C133" s="64">
        <v>171419</v>
      </c>
      <c r="D133" s="77">
        <f t="shared" si="3"/>
        <v>34</v>
      </c>
      <c r="E133" s="121">
        <v>1854</v>
      </c>
      <c r="F133" s="58">
        <v>42033</v>
      </c>
      <c r="G133" s="141">
        <v>43.046999999999997</v>
      </c>
      <c r="H133" s="159">
        <v>13.57</v>
      </c>
      <c r="I133" s="137">
        <v>584.15</v>
      </c>
      <c r="J133" s="144">
        <v>8.25</v>
      </c>
      <c r="K133" s="83">
        <v>42033</v>
      </c>
      <c r="L133" s="63" t="s">
        <v>52</v>
      </c>
      <c r="M133" s="86" t="s">
        <v>161</v>
      </c>
      <c r="N133" s="89" t="s">
        <v>66</v>
      </c>
    </row>
    <row r="134" spans="1:14" ht="25.5" customHeight="1" x14ac:dyDescent="0.25">
      <c r="A134" s="72">
        <v>42033</v>
      </c>
      <c r="B134" s="76">
        <v>171419</v>
      </c>
      <c r="C134" s="64">
        <v>171520</v>
      </c>
      <c r="D134" s="77">
        <f t="shared" si="3"/>
        <v>101</v>
      </c>
      <c r="E134" s="121"/>
      <c r="F134" s="58"/>
      <c r="G134" s="141"/>
      <c r="H134" s="159"/>
      <c r="I134" s="137"/>
      <c r="J134" s="144"/>
      <c r="K134" s="83">
        <v>42033</v>
      </c>
      <c r="L134" s="63" t="s">
        <v>52</v>
      </c>
      <c r="M134" s="86" t="s">
        <v>162</v>
      </c>
      <c r="N134" s="89" t="s">
        <v>64</v>
      </c>
    </row>
    <row r="135" spans="1:14" ht="25.5" customHeight="1" x14ac:dyDescent="0.25">
      <c r="A135" s="72">
        <v>42034</v>
      </c>
      <c r="B135" s="76">
        <v>171520</v>
      </c>
      <c r="C135" s="64">
        <v>171536</v>
      </c>
      <c r="D135" s="77">
        <f t="shared" si="3"/>
        <v>16</v>
      </c>
      <c r="E135" s="121"/>
      <c r="F135" s="58"/>
      <c r="G135" s="141"/>
      <c r="H135" s="159"/>
      <c r="I135" s="137"/>
      <c r="J135" s="144"/>
      <c r="K135" s="83">
        <v>42034</v>
      </c>
      <c r="L135" s="63" t="s">
        <v>52</v>
      </c>
      <c r="M135" s="86" t="s">
        <v>145</v>
      </c>
      <c r="N135" s="89" t="s">
        <v>66</v>
      </c>
    </row>
    <row r="136" spans="1:14" ht="25.5" customHeight="1" x14ac:dyDescent="0.25">
      <c r="A136" s="72">
        <v>42034</v>
      </c>
      <c r="B136" s="76">
        <v>171536</v>
      </c>
      <c r="C136" s="64">
        <v>171551</v>
      </c>
      <c r="D136" s="77">
        <f t="shared" si="3"/>
        <v>15</v>
      </c>
      <c r="E136" s="121"/>
      <c r="F136" s="58"/>
      <c r="G136" s="141"/>
      <c r="H136" s="159"/>
      <c r="I136" s="137"/>
      <c r="J136" s="144"/>
      <c r="K136" s="83">
        <v>42034</v>
      </c>
      <c r="L136" s="63" t="s">
        <v>52</v>
      </c>
      <c r="M136" s="86" t="s">
        <v>82</v>
      </c>
      <c r="N136" s="89" t="s">
        <v>64</v>
      </c>
    </row>
    <row r="137" spans="1:14" ht="25.5" customHeight="1" x14ac:dyDescent="0.25">
      <c r="A137" s="72">
        <v>42034</v>
      </c>
      <c r="B137" s="76">
        <v>171551</v>
      </c>
      <c r="C137" s="64">
        <v>171783</v>
      </c>
      <c r="D137" s="77">
        <f t="shared" si="3"/>
        <v>232</v>
      </c>
      <c r="E137" s="121"/>
      <c r="F137" s="58"/>
      <c r="G137" s="141"/>
      <c r="H137" s="159"/>
      <c r="I137" s="137"/>
      <c r="J137" s="144"/>
      <c r="K137" s="83">
        <v>42034</v>
      </c>
      <c r="L137" s="63" t="s">
        <v>52</v>
      </c>
      <c r="M137" s="86" t="s">
        <v>163</v>
      </c>
      <c r="N137" s="89" t="s">
        <v>64</v>
      </c>
    </row>
    <row r="138" spans="1:14" ht="25.5" customHeight="1" x14ac:dyDescent="0.25">
      <c r="A138" s="72"/>
      <c r="B138" s="76"/>
      <c r="C138" s="64"/>
      <c r="D138" s="77"/>
      <c r="E138" s="121"/>
      <c r="F138" s="58"/>
      <c r="G138" s="141"/>
      <c r="H138" s="159"/>
      <c r="I138" s="137"/>
      <c r="J138" s="144"/>
      <c r="K138" s="83"/>
      <c r="L138" s="63"/>
      <c r="M138" s="86"/>
      <c r="N138" s="89"/>
    </row>
    <row r="139" spans="1:14" ht="25.5" customHeight="1" x14ac:dyDescent="0.25">
      <c r="A139" s="72"/>
      <c r="B139" s="76"/>
      <c r="C139" s="64"/>
      <c r="D139" s="77"/>
      <c r="E139" s="121"/>
      <c r="F139" s="58"/>
      <c r="G139" s="141"/>
      <c r="H139" s="159"/>
      <c r="I139" s="137"/>
      <c r="J139" s="144"/>
      <c r="K139" s="83"/>
      <c r="L139" s="63"/>
      <c r="M139" s="86"/>
      <c r="N139" s="89"/>
    </row>
    <row r="140" spans="1:14" ht="25.5" customHeight="1" x14ac:dyDescent="0.25">
      <c r="A140" s="72"/>
      <c r="B140" s="76"/>
      <c r="C140" s="64"/>
      <c r="D140" s="77"/>
      <c r="E140" s="121"/>
      <c r="F140" s="58"/>
      <c r="G140" s="141"/>
      <c r="H140" s="159"/>
      <c r="I140" s="137"/>
      <c r="J140" s="144"/>
      <c r="K140" s="83"/>
      <c r="L140" s="63"/>
      <c r="M140" s="86"/>
      <c r="N140" s="89"/>
    </row>
    <row r="141" spans="1:14" ht="25.5" customHeight="1" thickBot="1" x14ac:dyDescent="0.3">
      <c r="A141" s="96"/>
      <c r="B141" s="78"/>
      <c r="C141" s="79"/>
      <c r="D141" s="80"/>
      <c r="E141" s="121"/>
      <c r="F141" s="58"/>
      <c r="G141" s="141"/>
      <c r="H141" s="159"/>
      <c r="I141" s="137"/>
      <c r="J141" s="144"/>
      <c r="K141" s="91"/>
      <c r="L141" s="71"/>
      <c r="M141" s="87"/>
      <c r="N141" s="90"/>
    </row>
    <row r="142" spans="1:14" ht="25.5" customHeight="1" thickBot="1" x14ac:dyDescent="0.3">
      <c r="A142" s="97" t="s">
        <v>29</v>
      </c>
      <c r="B142" s="98"/>
      <c r="C142" s="99"/>
      <c r="D142" s="178">
        <f>SUM(D130:D141)</f>
        <v>719</v>
      </c>
      <c r="E142" s="187"/>
      <c r="F142" s="188"/>
      <c r="G142" s="183">
        <f>SUM(G129:G141)</f>
        <v>91.701999999999998</v>
      </c>
      <c r="H142" s="182"/>
      <c r="I142" s="182">
        <f>SUM(I129:I141)</f>
        <v>1244.4000000000001</v>
      </c>
      <c r="J142" s="106"/>
      <c r="K142" s="114"/>
      <c r="L142" s="107"/>
      <c r="M142" s="108"/>
      <c r="N142" s="106"/>
    </row>
    <row r="144" spans="1:14" x14ac:dyDescent="0.25">
      <c r="B144" s="257" t="s">
        <v>31</v>
      </c>
      <c r="C144" s="257"/>
      <c r="I144" s="256" t="s">
        <v>25</v>
      </c>
      <c r="J144" s="256"/>
      <c r="K144" s="48"/>
      <c r="M144" s="256" t="s">
        <v>45</v>
      </c>
      <c r="N144" s="256"/>
    </row>
    <row r="145" spans="1:14" x14ac:dyDescent="0.25">
      <c r="B145" s="49"/>
      <c r="C145" s="49"/>
      <c r="I145" s="48"/>
      <c r="J145" s="48"/>
      <c r="K145" s="48"/>
      <c r="M145" s="48"/>
      <c r="N145" s="48"/>
    </row>
    <row r="146" spans="1:14" x14ac:dyDescent="0.25">
      <c r="G146" s="15"/>
    </row>
    <row r="147" spans="1:14" x14ac:dyDescent="0.25">
      <c r="A147" s="256" t="s">
        <v>22</v>
      </c>
      <c r="B147" s="256"/>
      <c r="C147" s="256"/>
      <c r="D147" s="256"/>
      <c r="E147" s="48"/>
      <c r="F147" s="48"/>
      <c r="H147" s="16" t="s">
        <v>26</v>
      </c>
      <c r="I147" s="16"/>
      <c r="J147" s="16"/>
      <c r="K147" s="16"/>
      <c r="L147" s="16"/>
      <c r="M147" s="256" t="s">
        <v>47</v>
      </c>
      <c r="N147" s="256"/>
    </row>
    <row r="148" spans="1:14" x14ac:dyDescent="0.25">
      <c r="A148" s="257" t="s">
        <v>23</v>
      </c>
      <c r="B148" s="257"/>
      <c r="C148" s="257"/>
      <c r="D148" s="257"/>
      <c r="E148" s="49"/>
      <c r="F148" s="49"/>
      <c r="H148" s="256" t="s">
        <v>27</v>
      </c>
      <c r="I148" s="256"/>
      <c r="J148" s="256"/>
      <c r="K148" s="256"/>
      <c r="L148" s="16"/>
      <c r="M148" s="256" t="s">
        <v>46</v>
      </c>
      <c r="N148" s="256"/>
    </row>
    <row r="149" spans="1:14" x14ac:dyDescent="0.25">
      <c r="B149" s="256" t="s">
        <v>24</v>
      </c>
      <c r="C149" s="256"/>
      <c r="H149" s="256" t="s">
        <v>28</v>
      </c>
      <c r="I149" s="256"/>
      <c r="J149" s="256"/>
      <c r="K149" s="256"/>
      <c r="L149" s="16"/>
      <c r="M149" s="255" t="s">
        <v>48</v>
      </c>
      <c r="N149" s="255"/>
    </row>
  </sheetData>
  <mergeCells count="136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8:C38"/>
    <mergeCell ref="H38:K38"/>
    <mergeCell ref="M38:N38"/>
    <mergeCell ref="A40:N40"/>
    <mergeCell ref="A41:N41"/>
    <mergeCell ref="B45:C45"/>
    <mergeCell ref="G45:H45"/>
    <mergeCell ref="B33:C33"/>
    <mergeCell ref="I33:J33"/>
    <mergeCell ref="M33:N33"/>
    <mergeCell ref="A36:D36"/>
    <mergeCell ref="M36:N36"/>
    <mergeCell ref="A37:D37"/>
    <mergeCell ref="H37:K37"/>
    <mergeCell ref="M37:N37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75:C75"/>
    <mergeCell ref="H75:K75"/>
    <mergeCell ref="M75:N75"/>
    <mergeCell ref="A77:N77"/>
    <mergeCell ref="A78:N78"/>
    <mergeCell ref="B82:C82"/>
    <mergeCell ref="G82:H82"/>
    <mergeCell ref="B70:C70"/>
    <mergeCell ref="I70:J70"/>
    <mergeCell ref="M70:N70"/>
    <mergeCell ref="A73:D73"/>
    <mergeCell ref="M73:N73"/>
    <mergeCell ref="A74:D74"/>
    <mergeCell ref="H74:K74"/>
    <mergeCell ref="M74:N74"/>
    <mergeCell ref="B84:C8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L91:L92"/>
    <mergeCell ref="M91:M92"/>
    <mergeCell ref="B112:C112"/>
    <mergeCell ref="H112:K112"/>
    <mergeCell ref="M112:N112"/>
    <mergeCell ref="A114:N114"/>
    <mergeCell ref="A115:N115"/>
    <mergeCell ref="B119:C119"/>
    <mergeCell ref="G119:H119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B121:C121"/>
    <mergeCell ref="A123:B123"/>
    <mergeCell ref="C123:N123"/>
    <mergeCell ref="A125:B125"/>
    <mergeCell ref="C125:N125"/>
    <mergeCell ref="A127:A129"/>
    <mergeCell ref="B127:C127"/>
    <mergeCell ref="D127:D129"/>
    <mergeCell ref="J127:J129"/>
    <mergeCell ref="K127:K129"/>
    <mergeCell ref="L127:M127"/>
    <mergeCell ref="N127:N129"/>
    <mergeCell ref="B128:B129"/>
    <mergeCell ref="C128:C129"/>
    <mergeCell ref="G128:G129"/>
    <mergeCell ref="H128:H129"/>
    <mergeCell ref="I128:I129"/>
    <mergeCell ref="L128:L129"/>
    <mergeCell ref="M128:M129"/>
    <mergeCell ref="B149:C149"/>
    <mergeCell ref="H149:K149"/>
    <mergeCell ref="M149:N149"/>
    <mergeCell ref="B144:C144"/>
    <mergeCell ref="I144:J144"/>
    <mergeCell ref="M144:N144"/>
    <mergeCell ref="A147:D147"/>
    <mergeCell ref="M147:N147"/>
    <mergeCell ref="A148:D148"/>
    <mergeCell ref="H148:K148"/>
    <mergeCell ref="M148:N14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70" workbookViewId="0">
      <selection activeCell="A45" sqref="A45:N51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264</v>
      </c>
      <c r="C7" s="218"/>
      <c r="D7" s="29" t="s">
        <v>1</v>
      </c>
      <c r="E7" s="165">
        <v>2008</v>
      </c>
      <c r="F7" s="34"/>
      <c r="G7" s="219"/>
      <c r="H7" s="220"/>
      <c r="I7" s="29" t="s">
        <v>2</v>
      </c>
      <c r="J7" s="46" t="s">
        <v>265</v>
      </c>
      <c r="K7" s="35"/>
      <c r="L7" s="168" t="s">
        <v>40</v>
      </c>
      <c r="M7" s="47" t="s">
        <v>266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267</v>
      </c>
      <c r="C9" s="218"/>
      <c r="D9" s="29" t="s">
        <v>42</v>
      </c>
      <c r="E9" s="165">
        <v>54102003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268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4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4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4" customHeight="1" x14ac:dyDescent="0.25">
      <c r="A18" s="95">
        <v>42005</v>
      </c>
      <c r="B18" s="73">
        <v>181709</v>
      </c>
      <c r="C18" s="74">
        <v>184055</v>
      </c>
      <c r="D18" s="75">
        <f>C18-B18</f>
        <v>2346</v>
      </c>
      <c r="E18" s="120">
        <v>19481</v>
      </c>
      <c r="F18" s="52">
        <v>42012</v>
      </c>
      <c r="G18" s="139">
        <v>396.24900000000002</v>
      </c>
      <c r="H18" s="157">
        <v>13.57</v>
      </c>
      <c r="I18" s="135">
        <v>5343.14</v>
      </c>
      <c r="J18" s="143">
        <f>D18/G18</f>
        <v>5.9205196732357681</v>
      </c>
      <c r="K18" s="110" t="s">
        <v>237</v>
      </c>
      <c r="L18" s="56" t="s">
        <v>52</v>
      </c>
      <c r="M18" s="85" t="s">
        <v>229</v>
      </c>
      <c r="N18" s="88" t="s">
        <v>242</v>
      </c>
      <c r="O18" s="7"/>
      <c r="P18" s="10"/>
      <c r="Q18" s="7"/>
    </row>
    <row r="19" spans="1:17" ht="24" customHeight="1" x14ac:dyDescent="0.25">
      <c r="A19" s="95">
        <v>42010</v>
      </c>
      <c r="B19" s="73">
        <v>184055</v>
      </c>
      <c r="C19" s="74">
        <v>184192</v>
      </c>
      <c r="D19" s="129">
        <v>137</v>
      </c>
      <c r="E19" s="133"/>
      <c r="F19" s="130"/>
      <c r="G19" s="140"/>
      <c r="H19" s="158"/>
      <c r="I19" s="136"/>
      <c r="J19" s="143"/>
      <c r="K19" s="131">
        <v>42006</v>
      </c>
      <c r="L19" s="56" t="s">
        <v>52</v>
      </c>
      <c r="M19" s="85" t="s">
        <v>164</v>
      </c>
      <c r="N19" s="132" t="s">
        <v>170</v>
      </c>
      <c r="O19" s="7"/>
      <c r="P19" s="10"/>
      <c r="Q19" s="7"/>
    </row>
    <row r="20" spans="1:17" ht="24" customHeight="1" x14ac:dyDescent="0.25">
      <c r="A20" s="95">
        <v>42010</v>
      </c>
      <c r="B20" s="73">
        <v>184192</v>
      </c>
      <c r="C20" s="74">
        <v>184388</v>
      </c>
      <c r="D20" s="129">
        <f>C20-B20</f>
        <v>196</v>
      </c>
      <c r="E20" s="133">
        <v>1624</v>
      </c>
      <c r="F20" s="130">
        <v>42010</v>
      </c>
      <c r="G20" s="140">
        <v>83.906999999999996</v>
      </c>
      <c r="H20" s="158">
        <v>13.57</v>
      </c>
      <c r="I20" s="136">
        <v>1138.6199999999999</v>
      </c>
      <c r="J20" s="143">
        <v>4.3499999999999996</v>
      </c>
      <c r="K20" s="131">
        <v>42010</v>
      </c>
      <c r="L20" s="56" t="s">
        <v>52</v>
      </c>
      <c r="M20" s="85" t="s">
        <v>92</v>
      </c>
      <c r="N20" s="132" t="s">
        <v>63</v>
      </c>
      <c r="O20" s="7"/>
      <c r="P20" s="10"/>
      <c r="Q20" s="7"/>
    </row>
    <row r="21" spans="1:17" ht="24" customHeight="1" x14ac:dyDescent="0.25">
      <c r="A21" s="72">
        <v>42012</v>
      </c>
      <c r="B21" s="76">
        <v>184338</v>
      </c>
      <c r="C21" s="64">
        <v>184354</v>
      </c>
      <c r="D21" s="129">
        <f t="shared" ref="D21:D29" si="0">C21-B21</f>
        <v>16</v>
      </c>
      <c r="E21" s="121"/>
      <c r="F21" s="58"/>
      <c r="G21" s="141"/>
      <c r="H21" s="159"/>
      <c r="I21" s="137"/>
      <c r="J21" s="144"/>
      <c r="K21" s="83">
        <v>42012</v>
      </c>
      <c r="L21" s="63" t="s">
        <v>52</v>
      </c>
      <c r="M21" s="85" t="s">
        <v>165</v>
      </c>
      <c r="N21" s="89" t="s">
        <v>171</v>
      </c>
      <c r="O21" s="7"/>
      <c r="P21" s="10"/>
      <c r="Q21" s="7"/>
    </row>
    <row r="22" spans="1:17" ht="24" customHeight="1" x14ac:dyDescent="0.25">
      <c r="A22" s="72">
        <v>42044</v>
      </c>
      <c r="B22" s="76">
        <v>184354</v>
      </c>
      <c r="C22" s="64">
        <v>184376</v>
      </c>
      <c r="D22" s="129">
        <f t="shared" si="0"/>
        <v>22</v>
      </c>
      <c r="E22" s="121"/>
      <c r="F22" s="58"/>
      <c r="G22" s="141"/>
      <c r="H22" s="159"/>
      <c r="I22" s="137"/>
      <c r="J22" s="144"/>
      <c r="K22" s="83">
        <v>42044</v>
      </c>
      <c r="L22" s="63" t="s">
        <v>52</v>
      </c>
      <c r="M22" s="86" t="s">
        <v>145</v>
      </c>
      <c r="N22" s="89" t="s">
        <v>62</v>
      </c>
      <c r="O22" s="7"/>
      <c r="P22" s="10"/>
      <c r="Q22" s="7"/>
    </row>
    <row r="23" spans="1:17" ht="24" customHeight="1" x14ac:dyDescent="0.25">
      <c r="A23" s="72">
        <v>42016</v>
      </c>
      <c r="B23" s="76">
        <v>184376</v>
      </c>
      <c r="C23" s="64">
        <v>184499</v>
      </c>
      <c r="D23" s="129">
        <f t="shared" si="0"/>
        <v>123</v>
      </c>
      <c r="E23" s="121">
        <v>1640</v>
      </c>
      <c r="F23" s="58">
        <v>42016</v>
      </c>
      <c r="G23" s="141">
        <v>50.115000000000002</v>
      </c>
      <c r="H23" s="159">
        <v>13.57</v>
      </c>
      <c r="I23" s="137">
        <v>680.06</v>
      </c>
      <c r="J23" s="144">
        <v>3.73</v>
      </c>
      <c r="K23" s="83">
        <v>42016</v>
      </c>
      <c r="L23" s="63" t="s">
        <v>52</v>
      </c>
      <c r="M23" s="86" t="s">
        <v>166</v>
      </c>
      <c r="N23" s="89" t="s">
        <v>172</v>
      </c>
      <c r="O23" s="7"/>
      <c r="P23" s="10"/>
      <c r="Q23" s="7"/>
    </row>
    <row r="24" spans="1:17" ht="24" customHeight="1" x14ac:dyDescent="0.25">
      <c r="A24" s="72">
        <v>42017</v>
      </c>
      <c r="B24" s="76">
        <v>184499</v>
      </c>
      <c r="C24" s="64">
        <v>184526</v>
      </c>
      <c r="D24" s="129">
        <f t="shared" si="0"/>
        <v>27</v>
      </c>
      <c r="E24" s="121"/>
      <c r="F24" s="58"/>
      <c r="G24" s="141"/>
      <c r="H24" s="159"/>
      <c r="I24" s="137"/>
      <c r="J24" s="144"/>
      <c r="K24" s="83">
        <v>42017</v>
      </c>
      <c r="L24" s="63" t="s">
        <v>52</v>
      </c>
      <c r="M24" s="86" t="s">
        <v>167</v>
      </c>
      <c r="N24" s="89" t="s">
        <v>60</v>
      </c>
      <c r="O24" s="7"/>
      <c r="P24" s="10"/>
      <c r="Q24" s="7"/>
    </row>
    <row r="25" spans="1:17" ht="24" customHeight="1" x14ac:dyDescent="0.25">
      <c r="A25" s="72">
        <v>42019</v>
      </c>
      <c r="B25" s="76">
        <v>184526</v>
      </c>
      <c r="C25" s="64">
        <v>184564</v>
      </c>
      <c r="D25" s="129">
        <f t="shared" si="0"/>
        <v>38</v>
      </c>
      <c r="E25" s="121"/>
      <c r="F25" s="58"/>
      <c r="G25" s="141"/>
      <c r="H25" s="159"/>
      <c r="I25" s="137"/>
      <c r="J25" s="144"/>
      <c r="K25" s="83">
        <v>42019</v>
      </c>
      <c r="L25" s="63" t="s">
        <v>52</v>
      </c>
      <c r="M25" s="86" t="s">
        <v>168</v>
      </c>
      <c r="N25" s="89" t="s">
        <v>70</v>
      </c>
      <c r="O25" s="7"/>
      <c r="P25" s="10"/>
      <c r="Q25" s="7"/>
    </row>
    <row r="26" spans="1:17" ht="24" customHeight="1" x14ac:dyDescent="0.25">
      <c r="A26" s="72">
        <v>42020</v>
      </c>
      <c r="B26" s="76">
        <v>184564</v>
      </c>
      <c r="C26" s="64">
        <v>184595</v>
      </c>
      <c r="D26" s="129">
        <f t="shared" si="0"/>
        <v>31</v>
      </c>
      <c r="E26" s="121"/>
      <c r="F26" s="58"/>
      <c r="G26" s="141"/>
      <c r="H26" s="159"/>
      <c r="I26" s="137"/>
      <c r="J26" s="144"/>
      <c r="K26" s="83">
        <v>42020</v>
      </c>
      <c r="L26" s="63" t="s">
        <v>52</v>
      </c>
      <c r="M26" s="86" t="s">
        <v>168</v>
      </c>
      <c r="N26" s="89" t="s">
        <v>67</v>
      </c>
      <c r="O26" s="7"/>
      <c r="P26" s="10"/>
      <c r="Q26" s="7"/>
    </row>
    <row r="27" spans="1:17" ht="24" customHeight="1" x14ac:dyDescent="0.25">
      <c r="A27" s="72">
        <v>42023</v>
      </c>
      <c r="B27" s="76">
        <v>184595</v>
      </c>
      <c r="C27" s="64">
        <v>184735</v>
      </c>
      <c r="D27" s="129">
        <f t="shared" si="0"/>
        <v>140</v>
      </c>
      <c r="E27" s="121"/>
      <c r="F27" s="58"/>
      <c r="G27" s="141"/>
      <c r="H27" s="159"/>
      <c r="I27" s="137"/>
      <c r="J27" s="144"/>
      <c r="K27" s="83">
        <v>42023</v>
      </c>
      <c r="L27" s="63" t="s">
        <v>52</v>
      </c>
      <c r="M27" s="86" t="s">
        <v>92</v>
      </c>
      <c r="N27" s="89" t="s">
        <v>63</v>
      </c>
      <c r="O27" s="7"/>
      <c r="P27" s="10"/>
      <c r="Q27" s="7"/>
    </row>
    <row r="28" spans="1:17" ht="24" customHeight="1" x14ac:dyDescent="0.25">
      <c r="A28" s="72">
        <v>42025</v>
      </c>
      <c r="B28" s="76">
        <v>184735</v>
      </c>
      <c r="C28" s="64">
        <v>184863</v>
      </c>
      <c r="D28" s="129">
        <f t="shared" si="0"/>
        <v>128</v>
      </c>
      <c r="E28" s="121">
        <v>1828</v>
      </c>
      <c r="F28" s="58">
        <v>42025</v>
      </c>
      <c r="G28" s="141">
        <v>102.43300000000001</v>
      </c>
      <c r="H28" s="159">
        <v>13.57</v>
      </c>
      <c r="I28" s="137">
        <v>1390.02</v>
      </c>
      <c r="J28" s="144">
        <v>3.48</v>
      </c>
      <c r="K28" s="83">
        <v>42025</v>
      </c>
      <c r="L28" s="63" t="s">
        <v>52</v>
      </c>
      <c r="M28" s="86" t="s">
        <v>169</v>
      </c>
      <c r="N28" s="89" t="s">
        <v>63</v>
      </c>
      <c r="O28" s="7"/>
      <c r="P28" s="10"/>
      <c r="Q28" s="7"/>
    </row>
    <row r="29" spans="1:17" ht="24" customHeight="1" thickBot="1" x14ac:dyDescent="0.3">
      <c r="A29" s="72">
        <v>42030</v>
      </c>
      <c r="B29" s="76">
        <v>184863</v>
      </c>
      <c r="C29" s="64">
        <v>184995</v>
      </c>
      <c r="D29" s="129">
        <f t="shared" si="0"/>
        <v>132</v>
      </c>
      <c r="E29" s="121">
        <v>1838</v>
      </c>
      <c r="F29" s="58">
        <v>42030</v>
      </c>
      <c r="G29" s="141">
        <v>66.326999999999998</v>
      </c>
      <c r="H29" s="159">
        <v>13.57</v>
      </c>
      <c r="I29" s="137">
        <v>900.06</v>
      </c>
      <c r="J29" s="144">
        <v>5.49</v>
      </c>
      <c r="K29" s="83">
        <v>42030</v>
      </c>
      <c r="L29" s="63" t="s">
        <v>52</v>
      </c>
      <c r="M29" s="115" t="s">
        <v>173</v>
      </c>
      <c r="N29" s="89" t="s">
        <v>55</v>
      </c>
      <c r="O29" s="7"/>
      <c r="P29" s="10"/>
      <c r="Q29" s="7"/>
    </row>
    <row r="30" spans="1:17" ht="24" customHeight="1" thickBot="1" x14ac:dyDescent="0.3">
      <c r="A30" s="97" t="s">
        <v>29</v>
      </c>
      <c r="B30" s="98"/>
      <c r="C30" s="99"/>
      <c r="D30" s="178">
        <f>SUM(D18:D29)</f>
        <v>3336</v>
      </c>
      <c r="E30" s="204"/>
      <c r="F30" s="188"/>
      <c r="G30" s="183">
        <f>SUM(G18:G29)</f>
        <v>699.03099999999995</v>
      </c>
      <c r="H30" s="182"/>
      <c r="I30" s="182">
        <f>SUM(I18:I29)</f>
        <v>9451.9</v>
      </c>
      <c r="J30" s="106"/>
      <c r="K30" s="106"/>
      <c r="L30" s="107"/>
      <c r="M30" s="108"/>
      <c r="N30" s="106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57" t="s">
        <v>31</v>
      </c>
      <c r="C32" s="257"/>
      <c r="I32" s="256" t="s">
        <v>25</v>
      </c>
      <c r="J32" s="256"/>
      <c r="K32" s="48"/>
      <c r="M32" s="256" t="s">
        <v>45</v>
      </c>
      <c r="N32" s="256"/>
      <c r="O32" s="16"/>
      <c r="P32" s="16"/>
      <c r="Q32" s="7"/>
    </row>
    <row r="33" spans="1:17" x14ac:dyDescent="0.25">
      <c r="B33" s="49"/>
      <c r="C33" s="49"/>
      <c r="I33" s="48"/>
      <c r="J33" s="48"/>
      <c r="K33" s="48"/>
      <c r="M33" s="48"/>
      <c r="N33" s="48"/>
      <c r="O33" s="16"/>
      <c r="P33" s="16"/>
      <c r="Q33" s="7"/>
    </row>
    <row r="34" spans="1:17" x14ac:dyDescent="0.25">
      <c r="G34" s="15"/>
    </row>
    <row r="35" spans="1:17" x14ac:dyDescent="0.25">
      <c r="A35" s="256" t="s">
        <v>22</v>
      </c>
      <c r="B35" s="256"/>
      <c r="C35" s="256"/>
      <c r="D35" s="256"/>
      <c r="E35" s="48"/>
      <c r="F35" s="48"/>
      <c r="H35" s="16" t="s">
        <v>26</v>
      </c>
      <c r="I35" s="16"/>
      <c r="J35" s="16"/>
      <c r="K35" s="16"/>
      <c r="L35" s="16"/>
      <c r="M35" s="256" t="s">
        <v>47</v>
      </c>
      <c r="N35" s="256"/>
      <c r="O35" s="16"/>
      <c r="P35" s="16"/>
    </row>
    <row r="36" spans="1:17" x14ac:dyDescent="0.25">
      <c r="A36" s="257" t="s">
        <v>23</v>
      </c>
      <c r="B36" s="257"/>
      <c r="C36" s="257"/>
      <c r="D36" s="257"/>
      <c r="E36" s="49"/>
      <c r="F36" s="49"/>
      <c r="H36" s="256" t="s">
        <v>27</v>
      </c>
      <c r="I36" s="256"/>
      <c r="J36" s="256"/>
      <c r="K36" s="256"/>
      <c r="L36" s="16"/>
      <c r="M36" s="256" t="s">
        <v>46</v>
      </c>
      <c r="N36" s="256"/>
      <c r="O36" s="16"/>
      <c r="P36" s="16"/>
    </row>
    <row r="37" spans="1:17" x14ac:dyDescent="0.25">
      <c r="B37" s="256" t="s">
        <v>24</v>
      </c>
      <c r="C37" s="256"/>
      <c r="H37" s="256" t="s">
        <v>28</v>
      </c>
      <c r="I37" s="256"/>
      <c r="J37" s="256"/>
      <c r="K37" s="256"/>
      <c r="L37" s="16"/>
      <c r="M37" s="255" t="s">
        <v>48</v>
      </c>
      <c r="N37" s="255"/>
    </row>
    <row r="38" spans="1:17" x14ac:dyDescent="0.25">
      <c r="B38" s="126"/>
      <c r="C38" s="126"/>
      <c r="H38" s="126"/>
      <c r="I38" s="126"/>
      <c r="J38" s="126"/>
      <c r="K38" s="126"/>
      <c r="L38" s="16"/>
      <c r="M38" s="125"/>
      <c r="N38" s="125"/>
    </row>
    <row r="39" spans="1:17" ht="15.75" x14ac:dyDescent="0.25">
      <c r="N39" s="13" t="s">
        <v>39</v>
      </c>
    </row>
    <row r="40" spans="1:17" ht="15.75" x14ac:dyDescent="0.25">
      <c r="A40" s="216" t="s">
        <v>0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</row>
    <row r="41" spans="1:17" ht="15.75" x14ac:dyDescent="0.25">
      <c r="A41" s="216" t="s">
        <v>18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</row>
    <row r="44" spans="1:17" ht="15.75" thickBot="1" x14ac:dyDescent="0.3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15.75" thickBot="1" x14ac:dyDescent="0.3">
      <c r="A45" s="29" t="s">
        <v>19</v>
      </c>
      <c r="B45" s="217" t="s">
        <v>264</v>
      </c>
      <c r="C45" s="218"/>
      <c r="D45" s="29" t="s">
        <v>1</v>
      </c>
      <c r="E45" s="165">
        <v>2008</v>
      </c>
      <c r="F45" s="34"/>
      <c r="G45" s="219"/>
      <c r="H45" s="220"/>
      <c r="I45" s="29" t="s">
        <v>2</v>
      </c>
      <c r="J45" s="46" t="s">
        <v>265</v>
      </c>
      <c r="K45" s="35"/>
      <c r="L45" s="168" t="s">
        <v>40</v>
      </c>
      <c r="M45" s="47" t="s">
        <v>266</v>
      </c>
      <c r="N45" s="36"/>
    </row>
    <row r="46" spans="1:17" ht="15.75" thickBot="1" x14ac:dyDescent="0.3">
      <c r="A46" s="28"/>
      <c r="B46" s="31"/>
      <c r="C46" s="31"/>
      <c r="D46" s="27"/>
      <c r="E46" s="27"/>
      <c r="F46" s="27"/>
      <c r="G46" s="31"/>
      <c r="H46" s="31"/>
      <c r="I46" s="27"/>
      <c r="J46" s="31"/>
      <c r="K46" s="31"/>
      <c r="L46" s="27"/>
      <c r="M46" s="32"/>
      <c r="N46" s="33"/>
    </row>
    <row r="47" spans="1:17" ht="15.75" thickBot="1" x14ac:dyDescent="0.3">
      <c r="A47" s="29" t="s">
        <v>41</v>
      </c>
      <c r="B47" s="217" t="s">
        <v>267</v>
      </c>
      <c r="C47" s="218"/>
      <c r="D47" s="29" t="s">
        <v>42</v>
      </c>
      <c r="E47" s="165">
        <v>54102003</v>
      </c>
      <c r="F47" s="34"/>
      <c r="G47" s="166"/>
      <c r="H47" s="167"/>
      <c r="I47" s="29" t="s">
        <v>43</v>
      </c>
      <c r="J47" s="35"/>
      <c r="K47" s="35"/>
      <c r="L47" s="84" t="s">
        <v>44</v>
      </c>
      <c r="M47" s="165" t="s">
        <v>268</v>
      </c>
      <c r="N47" s="36"/>
    </row>
    <row r="48" spans="1:17" ht="15.75" thickBot="1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221" t="s">
        <v>20</v>
      </c>
      <c r="B49" s="222"/>
      <c r="C49" s="226" t="s">
        <v>3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1:14" ht="15.75" thickBot="1" x14ac:dyDescent="0.3">
      <c r="A50" s="30"/>
      <c r="B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221" t="s">
        <v>21</v>
      </c>
      <c r="B51" s="222"/>
      <c r="C51" s="226" t="s">
        <v>4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1:14" ht="15.75" thickBot="1" x14ac:dyDescent="0.3"/>
    <row r="53" spans="1:14" ht="25.5" customHeight="1" thickBot="1" x14ac:dyDescent="0.3">
      <c r="A53" s="229" t="s">
        <v>5</v>
      </c>
      <c r="B53" s="237" t="s">
        <v>8</v>
      </c>
      <c r="C53" s="238"/>
      <c r="D53" s="243" t="s">
        <v>34</v>
      </c>
      <c r="E53" s="22"/>
      <c r="F53" s="20"/>
      <c r="G53" s="21" t="s">
        <v>11</v>
      </c>
      <c r="H53" s="21"/>
      <c r="I53" s="21"/>
      <c r="J53" s="232" t="s">
        <v>13</v>
      </c>
      <c r="K53" s="232" t="s">
        <v>38</v>
      </c>
      <c r="L53" s="235" t="s">
        <v>14</v>
      </c>
      <c r="M53" s="236"/>
      <c r="N53" s="223" t="s">
        <v>15</v>
      </c>
    </row>
    <row r="54" spans="1:14" ht="25.5" customHeight="1" x14ac:dyDescent="0.25">
      <c r="A54" s="230"/>
      <c r="B54" s="239" t="s">
        <v>9</v>
      </c>
      <c r="C54" s="241" t="s">
        <v>10</v>
      </c>
      <c r="D54" s="244"/>
      <c r="E54" s="23" t="s">
        <v>35</v>
      </c>
      <c r="F54" s="24" t="s">
        <v>37</v>
      </c>
      <c r="G54" s="246" t="s">
        <v>7</v>
      </c>
      <c r="H54" s="248" t="s">
        <v>12</v>
      </c>
      <c r="I54" s="250" t="s">
        <v>6</v>
      </c>
      <c r="J54" s="233"/>
      <c r="K54" s="233"/>
      <c r="L54" s="252" t="s">
        <v>16</v>
      </c>
      <c r="M54" s="254" t="s">
        <v>17</v>
      </c>
      <c r="N54" s="224"/>
    </row>
    <row r="55" spans="1:14" ht="25.5" customHeight="1" thickBot="1" x14ac:dyDescent="0.3">
      <c r="A55" s="231"/>
      <c r="B55" s="240"/>
      <c r="C55" s="242"/>
      <c r="D55" s="245"/>
      <c r="E55" s="25" t="s">
        <v>36</v>
      </c>
      <c r="F55" s="26" t="s">
        <v>36</v>
      </c>
      <c r="G55" s="247"/>
      <c r="H55" s="249"/>
      <c r="I55" s="251"/>
      <c r="J55" s="234"/>
      <c r="K55" s="234"/>
      <c r="L55" s="253"/>
      <c r="M55" s="242"/>
      <c r="N55" s="225"/>
    </row>
    <row r="56" spans="1:14" ht="25.5" customHeight="1" x14ac:dyDescent="0.25">
      <c r="A56" s="95">
        <v>42030</v>
      </c>
      <c r="B56" s="161">
        <v>184995</v>
      </c>
      <c r="C56" s="162">
        <v>185109</v>
      </c>
      <c r="D56" s="75">
        <v>114</v>
      </c>
      <c r="E56" s="120"/>
      <c r="F56" s="52"/>
      <c r="G56" s="139"/>
      <c r="H56" s="157"/>
      <c r="I56" s="135"/>
      <c r="J56" s="143"/>
      <c r="K56" s="110">
        <v>42030</v>
      </c>
      <c r="L56" s="56" t="s">
        <v>52</v>
      </c>
      <c r="M56" s="85" t="s">
        <v>174</v>
      </c>
      <c r="N56" s="89" t="s">
        <v>55</v>
      </c>
    </row>
    <row r="57" spans="1:14" ht="25.5" customHeight="1" thickBot="1" x14ac:dyDescent="0.3">
      <c r="A57" s="96">
        <v>42033</v>
      </c>
      <c r="B57" s="76">
        <v>185109</v>
      </c>
      <c r="C57" s="64">
        <v>185130</v>
      </c>
      <c r="D57" s="80">
        <f t="shared" ref="D57" si="1">C57-B57</f>
        <v>21</v>
      </c>
      <c r="E57" s="133"/>
      <c r="F57" s="130"/>
      <c r="G57" s="140"/>
      <c r="H57" s="158"/>
      <c r="I57" s="136"/>
      <c r="J57" s="143"/>
      <c r="K57" s="91">
        <v>42033</v>
      </c>
      <c r="L57" s="71" t="s">
        <v>52</v>
      </c>
      <c r="M57" s="87" t="s">
        <v>82</v>
      </c>
      <c r="N57" s="90" t="s">
        <v>57</v>
      </c>
    </row>
    <row r="58" spans="1:14" ht="25.5" customHeight="1" x14ac:dyDescent="0.25">
      <c r="A58" s="96"/>
      <c r="B58" s="73"/>
      <c r="C58" s="74"/>
      <c r="D58" s="80"/>
      <c r="E58" s="133"/>
      <c r="F58" s="130"/>
      <c r="G58" s="140"/>
      <c r="H58" s="158"/>
      <c r="I58" s="136"/>
      <c r="J58" s="143"/>
      <c r="K58" s="109"/>
      <c r="L58" s="71"/>
      <c r="M58" s="87"/>
      <c r="N58" s="90"/>
    </row>
    <row r="59" spans="1:14" ht="25.5" customHeight="1" x14ac:dyDescent="0.25">
      <c r="A59" s="72"/>
      <c r="B59" s="73"/>
      <c r="C59" s="74"/>
      <c r="D59" s="77"/>
      <c r="E59" s="133"/>
      <c r="F59" s="130"/>
      <c r="G59" s="140"/>
      <c r="H59" s="158"/>
      <c r="I59" s="136"/>
      <c r="J59" s="143"/>
      <c r="K59" s="83"/>
      <c r="L59" s="63"/>
      <c r="M59" s="86"/>
      <c r="N59" s="89"/>
    </row>
    <row r="60" spans="1:14" ht="25.5" customHeight="1" x14ac:dyDescent="0.25">
      <c r="A60" s="72"/>
      <c r="B60" s="76"/>
      <c r="C60" s="64"/>
      <c r="D60" s="77"/>
      <c r="E60" s="121"/>
      <c r="F60" s="58"/>
      <c r="G60" s="141"/>
      <c r="H60" s="159"/>
      <c r="I60" s="137"/>
      <c r="J60" s="144"/>
      <c r="K60" s="83"/>
      <c r="L60" s="63"/>
      <c r="M60" s="86"/>
      <c r="N60" s="89"/>
    </row>
    <row r="61" spans="1:14" ht="25.5" customHeight="1" x14ac:dyDescent="0.25">
      <c r="A61" s="72"/>
      <c r="B61" s="76"/>
      <c r="C61" s="64"/>
      <c r="D61" s="77"/>
      <c r="E61" s="121"/>
      <c r="F61" s="58"/>
      <c r="G61" s="141"/>
      <c r="H61" s="159"/>
      <c r="I61" s="137"/>
      <c r="J61" s="144"/>
      <c r="K61" s="83"/>
      <c r="L61" s="63"/>
      <c r="M61" s="86"/>
      <c r="N61" s="89"/>
    </row>
    <row r="62" spans="1:14" ht="25.5" customHeight="1" x14ac:dyDescent="0.25">
      <c r="A62" s="72"/>
      <c r="B62" s="76"/>
      <c r="C62" s="64"/>
      <c r="D62" s="77"/>
      <c r="E62" s="121"/>
      <c r="F62" s="58"/>
      <c r="G62" s="141"/>
      <c r="H62" s="159"/>
      <c r="I62" s="137"/>
      <c r="J62" s="144"/>
      <c r="K62" s="83"/>
      <c r="L62" s="63"/>
      <c r="M62" s="86"/>
      <c r="N62" s="89"/>
    </row>
    <row r="63" spans="1:14" ht="25.5" customHeight="1" x14ac:dyDescent="0.25">
      <c r="A63" s="72"/>
      <c r="B63" s="76"/>
      <c r="C63" s="64"/>
      <c r="D63" s="77"/>
      <c r="E63" s="121"/>
      <c r="F63" s="58"/>
      <c r="G63" s="141"/>
      <c r="H63" s="159"/>
      <c r="I63" s="137"/>
      <c r="J63" s="144"/>
      <c r="K63" s="83"/>
      <c r="L63" s="63"/>
      <c r="M63" s="86"/>
      <c r="N63" s="89"/>
    </row>
    <row r="64" spans="1:14" ht="25.5" customHeight="1" x14ac:dyDescent="0.25">
      <c r="A64" s="72"/>
      <c r="B64" s="76"/>
      <c r="C64" s="64"/>
      <c r="D64" s="77"/>
      <c r="E64" s="121"/>
      <c r="F64" s="58"/>
      <c r="G64" s="141"/>
      <c r="H64" s="159"/>
      <c r="I64" s="137"/>
      <c r="J64" s="144"/>
      <c r="K64" s="83"/>
      <c r="L64" s="63"/>
      <c r="M64" s="86"/>
      <c r="N64" s="89"/>
    </row>
    <row r="65" spans="1:14" ht="25.5" customHeight="1" x14ac:dyDescent="0.25">
      <c r="A65" s="72"/>
      <c r="B65" s="76"/>
      <c r="C65" s="64"/>
      <c r="D65" s="77"/>
      <c r="E65" s="121"/>
      <c r="F65" s="58"/>
      <c r="G65" s="141"/>
      <c r="H65" s="159"/>
      <c r="I65" s="137"/>
      <c r="J65" s="144"/>
      <c r="K65" s="83"/>
      <c r="L65" s="63"/>
      <c r="M65" s="86"/>
      <c r="N65" s="89"/>
    </row>
    <row r="66" spans="1:14" ht="25.5" customHeight="1" x14ac:dyDescent="0.25">
      <c r="A66" s="72"/>
      <c r="B66" s="76"/>
      <c r="C66" s="64"/>
      <c r="D66" s="77"/>
      <c r="E66" s="121"/>
      <c r="F66" s="58"/>
      <c r="G66" s="141"/>
      <c r="H66" s="159"/>
      <c r="I66" s="137"/>
      <c r="J66" s="144"/>
      <c r="K66" s="83"/>
      <c r="L66" s="63"/>
      <c r="M66" s="86"/>
      <c r="N66" s="89"/>
    </row>
    <row r="67" spans="1:14" ht="25.5" customHeight="1" thickBot="1" x14ac:dyDescent="0.3">
      <c r="A67" s="96"/>
      <c r="B67" s="78"/>
      <c r="C67" s="79"/>
      <c r="D67" s="80"/>
      <c r="E67" s="121"/>
      <c r="F67" s="58"/>
      <c r="G67" s="141"/>
      <c r="H67" s="159"/>
      <c r="I67" s="137"/>
      <c r="J67" s="144"/>
      <c r="K67" s="91"/>
      <c r="L67" s="71"/>
      <c r="M67" s="87"/>
      <c r="N67" s="90"/>
    </row>
    <row r="68" spans="1:14" ht="25.5" customHeight="1" thickBot="1" x14ac:dyDescent="0.3">
      <c r="A68" s="97" t="s">
        <v>29</v>
      </c>
      <c r="B68" s="98"/>
      <c r="C68" s="99"/>
      <c r="D68" s="178">
        <f>SUM(D56:D67)</f>
        <v>135</v>
      </c>
      <c r="E68" s="204"/>
      <c r="F68" s="188"/>
      <c r="G68" s="183">
        <f>SUM(G56:G67)</f>
        <v>0</v>
      </c>
      <c r="H68" s="182"/>
      <c r="I68" s="182">
        <f>SUM(I56:I67)</f>
        <v>0</v>
      </c>
      <c r="J68" s="106"/>
      <c r="K68" s="106"/>
      <c r="L68" s="107"/>
      <c r="M68" s="108"/>
      <c r="N68" s="106"/>
    </row>
    <row r="70" spans="1:14" x14ac:dyDescent="0.25">
      <c r="B70" s="257" t="s">
        <v>31</v>
      </c>
      <c r="C70" s="257"/>
      <c r="I70" s="256" t="s">
        <v>25</v>
      </c>
      <c r="J70" s="256"/>
      <c r="K70" s="48"/>
      <c r="M70" s="256" t="s">
        <v>45</v>
      </c>
      <c r="N70" s="256"/>
    </row>
    <row r="71" spans="1:14" x14ac:dyDescent="0.25">
      <c r="B71" s="49"/>
      <c r="C71" s="49"/>
      <c r="I71" s="48"/>
      <c r="J71" s="48"/>
      <c r="K71" s="48"/>
      <c r="M71" s="48"/>
      <c r="N71" s="48"/>
    </row>
    <row r="72" spans="1:14" x14ac:dyDescent="0.25">
      <c r="G72" s="15"/>
    </row>
    <row r="73" spans="1:14" x14ac:dyDescent="0.25">
      <c r="A73" s="256" t="s">
        <v>22</v>
      </c>
      <c r="B73" s="256"/>
      <c r="C73" s="256"/>
      <c r="D73" s="256"/>
      <c r="E73" s="48"/>
      <c r="F73" s="48"/>
      <c r="H73" s="16" t="s">
        <v>26</v>
      </c>
      <c r="I73" s="16"/>
      <c r="J73" s="16"/>
      <c r="K73" s="16"/>
      <c r="L73" s="16"/>
      <c r="M73" s="256" t="s">
        <v>47</v>
      </c>
      <c r="N73" s="256"/>
    </row>
    <row r="74" spans="1:14" x14ac:dyDescent="0.25">
      <c r="A74" s="257" t="s">
        <v>23</v>
      </c>
      <c r="B74" s="257"/>
      <c r="C74" s="257"/>
      <c r="D74" s="257"/>
      <c r="E74" s="49"/>
      <c r="F74" s="49"/>
      <c r="H74" s="256" t="s">
        <v>27</v>
      </c>
      <c r="I74" s="256"/>
      <c r="J74" s="256"/>
      <c r="K74" s="256"/>
      <c r="L74" s="16"/>
      <c r="M74" s="256" t="s">
        <v>46</v>
      </c>
      <c r="N74" s="256"/>
    </row>
    <row r="75" spans="1:14" x14ac:dyDescent="0.25">
      <c r="B75" s="256" t="s">
        <v>24</v>
      </c>
      <c r="C75" s="256"/>
      <c r="H75" s="256" t="s">
        <v>28</v>
      </c>
      <c r="I75" s="256"/>
      <c r="J75" s="256"/>
      <c r="K75" s="256"/>
      <c r="L75" s="16"/>
      <c r="M75" s="255" t="s">
        <v>48</v>
      </c>
      <c r="N75" s="255"/>
    </row>
    <row r="76" spans="1:14" ht="15.75" x14ac:dyDescent="0.25">
      <c r="N76" s="13"/>
    </row>
  </sheetData>
  <mergeCells count="68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7:C37"/>
    <mergeCell ref="H37:K37"/>
    <mergeCell ref="M37:N37"/>
    <mergeCell ref="A40:N40"/>
    <mergeCell ref="A41:N41"/>
    <mergeCell ref="B45:C45"/>
    <mergeCell ref="G45:H45"/>
    <mergeCell ref="B32:C32"/>
    <mergeCell ref="I32:J32"/>
    <mergeCell ref="M32:N32"/>
    <mergeCell ref="A35:D35"/>
    <mergeCell ref="M35:N35"/>
    <mergeCell ref="A36:D36"/>
    <mergeCell ref="H36:K36"/>
    <mergeCell ref="M36:N36"/>
    <mergeCell ref="B47:C47"/>
    <mergeCell ref="A49:B49"/>
    <mergeCell ref="C49:N49"/>
    <mergeCell ref="A51:B51"/>
    <mergeCell ref="C51:N51"/>
    <mergeCell ref="A53:A55"/>
    <mergeCell ref="B53:C53"/>
    <mergeCell ref="D53:D55"/>
    <mergeCell ref="J53:J55"/>
    <mergeCell ref="K53:K55"/>
    <mergeCell ref="L53:M53"/>
    <mergeCell ref="N53:N55"/>
    <mergeCell ref="B54:B55"/>
    <mergeCell ref="C54:C55"/>
    <mergeCell ref="G54:G55"/>
    <mergeCell ref="H54:H55"/>
    <mergeCell ref="I54:I55"/>
    <mergeCell ref="L54:L55"/>
    <mergeCell ref="M54:M55"/>
    <mergeCell ref="B75:C75"/>
    <mergeCell ref="H75:K75"/>
    <mergeCell ref="M75:N75"/>
    <mergeCell ref="B70:C70"/>
    <mergeCell ref="I70:J70"/>
    <mergeCell ref="M70:N70"/>
    <mergeCell ref="A73:D73"/>
    <mergeCell ref="M73:N73"/>
    <mergeCell ref="A74:D74"/>
    <mergeCell ref="H74:K74"/>
    <mergeCell ref="M74:N74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2"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269</v>
      </c>
      <c r="C7" s="218"/>
      <c r="D7" s="29" t="s">
        <v>1</v>
      </c>
      <c r="E7" s="165">
        <v>2009</v>
      </c>
      <c r="F7" s="34"/>
      <c r="G7" s="219"/>
      <c r="H7" s="220"/>
      <c r="I7" s="29" t="s">
        <v>2</v>
      </c>
      <c r="J7" s="46" t="s">
        <v>270</v>
      </c>
      <c r="K7" s="35"/>
      <c r="L7" s="168" t="s">
        <v>40</v>
      </c>
      <c r="M7" s="47" t="s">
        <v>271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272</v>
      </c>
      <c r="C9" s="218"/>
      <c r="D9" s="29" t="s">
        <v>42</v>
      </c>
      <c r="E9" s="165">
        <v>54101002</v>
      </c>
      <c r="F9" s="34"/>
      <c r="G9" s="166"/>
      <c r="H9" s="167"/>
      <c r="I9" s="29" t="s">
        <v>43</v>
      </c>
      <c r="J9" s="35"/>
      <c r="K9" s="35"/>
      <c r="L9" s="84" t="s">
        <v>44</v>
      </c>
      <c r="M9" s="165" t="s">
        <v>273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1.75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1.75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5.5" customHeight="1" x14ac:dyDescent="0.25">
      <c r="A18" s="95">
        <v>42011</v>
      </c>
      <c r="B18" s="73">
        <v>100574</v>
      </c>
      <c r="C18" s="74">
        <v>100862</v>
      </c>
      <c r="D18" s="75">
        <f>C18-B18</f>
        <v>288</v>
      </c>
      <c r="E18" s="120">
        <v>19483</v>
      </c>
      <c r="F18" s="52">
        <v>42012</v>
      </c>
      <c r="G18" s="139">
        <v>96.552000000000007</v>
      </c>
      <c r="H18" s="157">
        <v>14.2</v>
      </c>
      <c r="I18" s="135">
        <v>1335.31</v>
      </c>
      <c r="J18" s="143">
        <v>2.98</v>
      </c>
      <c r="K18" s="110">
        <v>42011</v>
      </c>
      <c r="L18" s="56" t="s">
        <v>52</v>
      </c>
      <c r="M18" s="85" t="s">
        <v>230</v>
      </c>
      <c r="N18" s="88" t="s">
        <v>70</v>
      </c>
      <c r="O18" s="7"/>
      <c r="P18" s="10"/>
      <c r="Q18" s="7"/>
    </row>
    <row r="19" spans="1:17" ht="25.5" customHeight="1" x14ac:dyDescent="0.25">
      <c r="A19" s="95">
        <v>42020</v>
      </c>
      <c r="B19" s="73">
        <v>100862</v>
      </c>
      <c r="C19" s="74">
        <v>100970</v>
      </c>
      <c r="D19" s="129">
        <v>108</v>
      </c>
      <c r="E19" s="133"/>
      <c r="F19" s="130"/>
      <c r="G19" s="140"/>
      <c r="H19" s="158"/>
      <c r="I19" s="136"/>
      <c r="J19" s="143"/>
      <c r="K19" s="131">
        <v>42020</v>
      </c>
      <c r="L19" s="56" t="s">
        <v>52</v>
      </c>
      <c r="M19" s="85" t="s">
        <v>175</v>
      </c>
      <c r="N19" s="132" t="s">
        <v>70</v>
      </c>
      <c r="O19" s="7"/>
      <c r="P19" s="10"/>
      <c r="Q19" s="7"/>
    </row>
    <row r="20" spans="1:17" ht="25.5" customHeight="1" x14ac:dyDescent="0.25">
      <c r="A20" s="72">
        <v>42023</v>
      </c>
      <c r="B20" s="76">
        <v>100970</v>
      </c>
      <c r="C20" s="64">
        <v>100987</v>
      </c>
      <c r="D20" s="77">
        <f>C20-B20</f>
        <v>17</v>
      </c>
      <c r="E20" s="121"/>
      <c r="F20" s="58"/>
      <c r="G20" s="141"/>
      <c r="H20" s="159"/>
      <c r="I20" s="137"/>
      <c r="J20" s="144"/>
      <c r="K20" s="83">
        <v>42023</v>
      </c>
      <c r="L20" s="63" t="s">
        <v>52</v>
      </c>
      <c r="M20" s="85" t="s">
        <v>176</v>
      </c>
      <c r="N20" s="89" t="s">
        <v>70</v>
      </c>
      <c r="O20" s="7"/>
      <c r="P20" s="10"/>
      <c r="Q20" s="7"/>
    </row>
    <row r="21" spans="1:17" ht="25.5" customHeight="1" x14ac:dyDescent="0.25">
      <c r="A21" s="72">
        <v>42034</v>
      </c>
      <c r="B21" s="76">
        <v>100987</v>
      </c>
      <c r="C21" s="64">
        <v>101006</v>
      </c>
      <c r="D21" s="77">
        <f t="shared" ref="D21" si="0">C21-B21</f>
        <v>19</v>
      </c>
      <c r="E21" s="121">
        <v>1858</v>
      </c>
      <c r="F21" s="58">
        <v>42034</v>
      </c>
      <c r="G21" s="141">
        <v>149</v>
      </c>
      <c r="H21" s="159">
        <v>14.2</v>
      </c>
      <c r="I21" s="137">
        <v>2115.8000000000002</v>
      </c>
      <c r="J21" s="144">
        <v>2.83</v>
      </c>
      <c r="K21" s="83">
        <v>42034</v>
      </c>
      <c r="L21" s="63" t="s">
        <v>52</v>
      </c>
      <c r="M21" s="86" t="s">
        <v>176</v>
      </c>
      <c r="N21" s="89" t="s">
        <v>70</v>
      </c>
      <c r="O21" s="7"/>
      <c r="P21" s="10"/>
      <c r="Q21" s="7"/>
    </row>
    <row r="22" spans="1:17" ht="25.5" customHeight="1" x14ac:dyDescent="0.25">
      <c r="A22" s="72"/>
      <c r="B22" s="76"/>
      <c r="C22" s="64"/>
      <c r="D22" s="77"/>
      <c r="E22" s="121"/>
      <c r="F22" s="58"/>
      <c r="G22" s="141"/>
      <c r="H22" s="159"/>
      <c r="I22" s="137"/>
      <c r="J22" s="144"/>
      <c r="K22" s="83"/>
      <c r="L22" s="63"/>
      <c r="M22" s="116"/>
      <c r="N22" s="89"/>
      <c r="O22" s="7"/>
      <c r="P22" s="10"/>
      <c r="Q22" s="7"/>
    </row>
    <row r="23" spans="1:17" ht="25.5" customHeight="1" x14ac:dyDescent="0.25">
      <c r="A23" s="72"/>
      <c r="B23" s="76"/>
      <c r="C23" s="64"/>
      <c r="D23" s="77"/>
      <c r="E23" s="121"/>
      <c r="F23" s="58"/>
      <c r="G23" s="141"/>
      <c r="H23" s="159"/>
      <c r="I23" s="137"/>
      <c r="J23" s="144"/>
      <c r="K23" s="83"/>
      <c r="L23" s="63"/>
      <c r="M23" s="86"/>
      <c r="N23" s="89"/>
      <c r="O23" s="7"/>
      <c r="P23" s="10"/>
      <c r="Q23" s="7"/>
    </row>
    <row r="24" spans="1:17" ht="25.5" customHeight="1" x14ac:dyDescent="0.25">
      <c r="A24" s="72"/>
      <c r="B24" s="76"/>
      <c r="C24" s="64"/>
      <c r="D24" s="77"/>
      <c r="E24" s="121"/>
      <c r="F24" s="58"/>
      <c r="G24" s="141"/>
      <c r="H24" s="159"/>
      <c r="I24" s="137"/>
      <c r="J24" s="144"/>
      <c r="K24" s="83"/>
      <c r="L24" s="63"/>
      <c r="M24" s="86"/>
      <c r="N24" s="89"/>
      <c r="O24" s="7"/>
      <c r="P24" s="10"/>
      <c r="Q24" s="7"/>
    </row>
    <row r="25" spans="1:17" ht="25.5" customHeight="1" x14ac:dyDescent="0.25">
      <c r="A25" s="72"/>
      <c r="B25" s="76"/>
      <c r="C25" s="64"/>
      <c r="D25" s="77"/>
      <c r="E25" s="121"/>
      <c r="F25" s="58"/>
      <c r="G25" s="141"/>
      <c r="H25" s="159"/>
      <c r="I25" s="137"/>
      <c r="J25" s="144"/>
      <c r="K25" s="83"/>
      <c r="L25" s="63"/>
      <c r="M25" s="86"/>
      <c r="N25" s="89"/>
      <c r="O25" s="7"/>
      <c r="P25" s="10"/>
      <c r="Q25" s="7"/>
    </row>
    <row r="26" spans="1:17" ht="25.5" customHeight="1" x14ac:dyDescent="0.25">
      <c r="A26" s="72"/>
      <c r="B26" s="76"/>
      <c r="C26" s="64"/>
      <c r="D26" s="77"/>
      <c r="E26" s="121"/>
      <c r="F26" s="58"/>
      <c r="G26" s="141"/>
      <c r="H26" s="159"/>
      <c r="I26" s="137"/>
      <c r="J26" s="144"/>
      <c r="K26" s="83"/>
      <c r="L26" s="63"/>
      <c r="M26" s="86"/>
      <c r="N26" s="89"/>
      <c r="O26" s="7"/>
      <c r="P26" s="10"/>
      <c r="Q26" s="7"/>
    </row>
    <row r="27" spans="1:17" ht="25.5" customHeight="1" x14ac:dyDescent="0.25">
      <c r="A27" s="72"/>
      <c r="B27" s="76"/>
      <c r="C27" s="64"/>
      <c r="D27" s="77"/>
      <c r="E27" s="57"/>
      <c r="F27" s="58"/>
      <c r="G27" s="141"/>
      <c r="H27" s="159"/>
      <c r="I27" s="137"/>
      <c r="J27" s="144"/>
      <c r="K27" s="83"/>
      <c r="L27" s="63"/>
      <c r="M27" s="86"/>
      <c r="N27" s="89"/>
      <c r="O27" s="7"/>
      <c r="P27" s="10"/>
      <c r="Q27" s="7"/>
    </row>
    <row r="28" spans="1:17" ht="25.5" customHeight="1" x14ac:dyDescent="0.25">
      <c r="A28" s="72"/>
      <c r="B28" s="76"/>
      <c r="C28" s="64"/>
      <c r="D28" s="77"/>
      <c r="E28" s="57"/>
      <c r="F28" s="58"/>
      <c r="G28" s="59"/>
      <c r="H28" s="60"/>
      <c r="I28" s="61"/>
      <c r="J28" s="62"/>
      <c r="K28" s="83"/>
      <c r="L28" s="63"/>
      <c r="M28" s="86"/>
      <c r="N28" s="89"/>
      <c r="O28" s="7"/>
      <c r="P28" s="10"/>
      <c r="Q28" s="7"/>
    </row>
    <row r="29" spans="1:17" ht="25.5" customHeight="1" thickBot="1" x14ac:dyDescent="0.3">
      <c r="A29" s="96"/>
      <c r="B29" s="78"/>
      <c r="C29" s="79"/>
      <c r="D29" s="80"/>
      <c r="E29" s="65"/>
      <c r="F29" s="66"/>
      <c r="G29" s="67"/>
      <c r="H29" s="68"/>
      <c r="I29" s="69"/>
      <c r="J29" s="70"/>
      <c r="K29" s="91"/>
      <c r="L29" s="71"/>
      <c r="M29" s="117"/>
      <c r="N29" s="90"/>
      <c r="O29" s="7"/>
      <c r="P29" s="10"/>
      <c r="Q29" s="7"/>
    </row>
    <row r="30" spans="1:17" ht="25.5" customHeight="1" thickBot="1" x14ac:dyDescent="0.3">
      <c r="A30" s="97" t="s">
        <v>29</v>
      </c>
      <c r="B30" s="98"/>
      <c r="C30" s="99"/>
      <c r="D30" s="178">
        <f>SUM(D18:D29)</f>
        <v>432</v>
      </c>
      <c r="E30" s="204"/>
      <c r="F30" s="188"/>
      <c r="G30" s="183">
        <f>SUM(G18:G29)</f>
        <v>245.55200000000002</v>
      </c>
      <c r="H30" s="182"/>
      <c r="I30" s="182">
        <f>SUM(I18:I29)</f>
        <v>3451.11</v>
      </c>
      <c r="J30" s="106"/>
      <c r="K30" s="106"/>
      <c r="L30" s="107"/>
      <c r="M30" s="108"/>
      <c r="N30" s="106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57" t="s">
        <v>31</v>
      </c>
      <c r="C32" s="257"/>
      <c r="I32" s="256" t="s">
        <v>25</v>
      </c>
      <c r="J32" s="256"/>
      <c r="K32" s="48"/>
      <c r="M32" s="256" t="s">
        <v>45</v>
      </c>
      <c r="N32" s="256"/>
      <c r="O32" s="16"/>
      <c r="P32" s="16"/>
      <c r="Q32" s="7"/>
    </row>
    <row r="33" spans="1:17" x14ac:dyDescent="0.25">
      <c r="B33" s="49"/>
      <c r="C33" s="49"/>
      <c r="I33" s="48"/>
      <c r="J33" s="48"/>
      <c r="K33" s="48"/>
      <c r="M33" s="48"/>
      <c r="N33" s="48"/>
      <c r="O33" s="16"/>
      <c r="P33" s="16"/>
      <c r="Q33" s="7"/>
    </row>
    <row r="34" spans="1:17" x14ac:dyDescent="0.25">
      <c r="G34" s="15"/>
    </row>
    <row r="35" spans="1:17" x14ac:dyDescent="0.25">
      <c r="A35" s="256" t="s">
        <v>22</v>
      </c>
      <c r="B35" s="256"/>
      <c r="C35" s="256"/>
      <c r="D35" s="256"/>
      <c r="E35" s="48"/>
      <c r="F35" s="48"/>
      <c r="H35" s="16" t="s">
        <v>26</v>
      </c>
      <c r="I35" s="16"/>
      <c r="J35" s="16"/>
      <c r="K35" s="16"/>
      <c r="L35" s="16"/>
      <c r="M35" s="256" t="s">
        <v>47</v>
      </c>
      <c r="N35" s="256"/>
      <c r="O35" s="16"/>
      <c r="P35" s="16"/>
    </row>
    <row r="36" spans="1:17" x14ac:dyDescent="0.25">
      <c r="A36" s="257" t="s">
        <v>23</v>
      </c>
      <c r="B36" s="257"/>
      <c r="C36" s="257"/>
      <c r="D36" s="257"/>
      <c r="E36" s="49"/>
      <c r="F36" s="49"/>
      <c r="H36" s="256" t="s">
        <v>27</v>
      </c>
      <c r="I36" s="256"/>
      <c r="J36" s="256"/>
      <c r="K36" s="256"/>
      <c r="L36" s="16"/>
      <c r="M36" s="256" t="s">
        <v>46</v>
      </c>
      <c r="N36" s="256"/>
      <c r="O36" s="16"/>
      <c r="P36" s="16"/>
    </row>
    <row r="37" spans="1:17" x14ac:dyDescent="0.25">
      <c r="B37" s="256" t="s">
        <v>24</v>
      </c>
      <c r="C37" s="256"/>
      <c r="H37" s="256" t="s">
        <v>28</v>
      </c>
      <c r="I37" s="256"/>
      <c r="J37" s="256"/>
      <c r="K37" s="256"/>
      <c r="L37" s="16"/>
      <c r="M37" s="255" t="s">
        <v>48</v>
      </c>
      <c r="N37" s="255"/>
    </row>
  </sheetData>
  <mergeCells count="34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34"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"/>
      <c r="P2" s="11"/>
    </row>
    <row r="3" spans="1:17" ht="18.75" x14ac:dyDescent="0.3">
      <c r="A3" s="216" t="s">
        <v>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17" t="s">
        <v>274</v>
      </c>
      <c r="C7" s="218"/>
      <c r="D7" s="29" t="s">
        <v>1</v>
      </c>
      <c r="E7" s="165">
        <v>2008</v>
      </c>
      <c r="F7" s="34"/>
      <c r="G7" s="219"/>
      <c r="H7" s="220"/>
      <c r="I7" s="29" t="s">
        <v>2</v>
      </c>
      <c r="J7" s="46" t="s">
        <v>275</v>
      </c>
      <c r="K7" s="35"/>
      <c r="L7" s="168" t="s">
        <v>40</v>
      </c>
      <c r="M7" s="47" t="s">
        <v>276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17" t="s">
        <v>277</v>
      </c>
      <c r="C9" s="218"/>
      <c r="D9" s="29" t="s">
        <v>42</v>
      </c>
      <c r="E9" s="165">
        <v>5101001</v>
      </c>
      <c r="F9" s="34"/>
      <c r="G9" s="166"/>
      <c r="H9" s="167"/>
      <c r="I9" s="29" t="s">
        <v>43</v>
      </c>
      <c r="J9" s="46">
        <v>316</v>
      </c>
      <c r="K9" s="35"/>
      <c r="L9" s="84" t="s">
        <v>44</v>
      </c>
      <c r="M9" s="165" t="s">
        <v>278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21" t="s">
        <v>20</v>
      </c>
      <c r="B11" s="222"/>
      <c r="C11" s="226" t="s">
        <v>3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21" t="s">
        <v>21</v>
      </c>
      <c r="B13" s="222"/>
      <c r="C13" s="226" t="s">
        <v>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29" t="s">
        <v>5</v>
      </c>
      <c r="B15" s="237" t="s">
        <v>8</v>
      </c>
      <c r="C15" s="238"/>
      <c r="D15" s="243" t="s">
        <v>34</v>
      </c>
      <c r="E15" s="22"/>
      <c r="F15" s="20"/>
      <c r="G15" s="21" t="s">
        <v>11</v>
      </c>
      <c r="H15" s="21"/>
      <c r="I15" s="21"/>
      <c r="J15" s="232" t="s">
        <v>13</v>
      </c>
      <c r="K15" s="232" t="s">
        <v>38</v>
      </c>
      <c r="L15" s="235" t="s">
        <v>14</v>
      </c>
      <c r="M15" s="236"/>
      <c r="N15" s="223" t="s">
        <v>15</v>
      </c>
      <c r="O15" s="8"/>
      <c r="P15" s="9"/>
      <c r="Q15" s="7"/>
    </row>
    <row r="16" spans="1:17" ht="21.75" customHeight="1" x14ac:dyDescent="0.25">
      <c r="A16" s="230"/>
      <c r="B16" s="239" t="s">
        <v>9</v>
      </c>
      <c r="C16" s="241" t="s">
        <v>10</v>
      </c>
      <c r="D16" s="244"/>
      <c r="E16" s="23" t="s">
        <v>35</v>
      </c>
      <c r="F16" s="24" t="s">
        <v>37</v>
      </c>
      <c r="G16" s="246" t="s">
        <v>7</v>
      </c>
      <c r="H16" s="248" t="s">
        <v>12</v>
      </c>
      <c r="I16" s="250" t="s">
        <v>6</v>
      </c>
      <c r="J16" s="233"/>
      <c r="K16" s="233"/>
      <c r="L16" s="252" t="s">
        <v>16</v>
      </c>
      <c r="M16" s="254" t="s">
        <v>17</v>
      </c>
      <c r="N16" s="224"/>
      <c r="O16" s="8"/>
      <c r="P16" s="9"/>
      <c r="Q16" s="7"/>
    </row>
    <row r="17" spans="1:17" ht="21.75" customHeight="1" thickBot="1" x14ac:dyDescent="0.3">
      <c r="A17" s="231"/>
      <c r="B17" s="240"/>
      <c r="C17" s="242"/>
      <c r="D17" s="245"/>
      <c r="E17" s="25" t="s">
        <v>36</v>
      </c>
      <c r="F17" s="26" t="s">
        <v>36</v>
      </c>
      <c r="G17" s="247"/>
      <c r="H17" s="249"/>
      <c r="I17" s="251"/>
      <c r="J17" s="234"/>
      <c r="K17" s="234"/>
      <c r="L17" s="253"/>
      <c r="M17" s="242"/>
      <c r="N17" s="225"/>
      <c r="O17" s="8"/>
      <c r="P17" s="9"/>
      <c r="Q17" s="7"/>
    </row>
    <row r="18" spans="1:17" ht="25.5" customHeight="1" x14ac:dyDescent="0.25">
      <c r="A18" s="95">
        <v>42010</v>
      </c>
      <c r="B18" s="73">
        <v>305049</v>
      </c>
      <c r="C18" s="74">
        <v>305309</v>
      </c>
      <c r="D18" s="75">
        <f>C18-B18</f>
        <v>260</v>
      </c>
      <c r="E18" s="120"/>
      <c r="F18" s="52"/>
      <c r="G18" s="139"/>
      <c r="H18" s="157"/>
      <c r="I18" s="135"/>
      <c r="J18" s="143"/>
      <c r="K18" s="110">
        <v>42010</v>
      </c>
      <c r="L18" s="56" t="s">
        <v>52</v>
      </c>
      <c r="M18" s="85" t="s">
        <v>231</v>
      </c>
      <c r="N18" s="88" t="s">
        <v>71</v>
      </c>
      <c r="O18" s="7"/>
      <c r="P18" s="10"/>
      <c r="Q18" s="7"/>
    </row>
    <row r="19" spans="1:17" ht="25.5" customHeight="1" x14ac:dyDescent="0.25">
      <c r="A19" s="95">
        <v>42011</v>
      </c>
      <c r="B19" s="73">
        <v>305309</v>
      </c>
      <c r="C19" s="74">
        <v>305577</v>
      </c>
      <c r="D19" s="129">
        <f>C19-B19</f>
        <v>268</v>
      </c>
      <c r="E19" s="133"/>
      <c r="F19" s="130"/>
      <c r="G19" s="140"/>
      <c r="H19" s="158"/>
      <c r="I19" s="136"/>
      <c r="J19" s="143"/>
      <c r="K19" s="131">
        <v>42011</v>
      </c>
      <c r="L19" s="56" t="s">
        <v>52</v>
      </c>
      <c r="M19" s="85" t="s">
        <v>232</v>
      </c>
      <c r="N19" s="132" t="s">
        <v>71</v>
      </c>
      <c r="O19" s="7"/>
      <c r="P19" s="10"/>
      <c r="Q19" s="7"/>
    </row>
    <row r="20" spans="1:17" ht="25.5" customHeight="1" x14ac:dyDescent="0.25">
      <c r="A20" s="95">
        <v>42011</v>
      </c>
      <c r="B20" s="73">
        <v>305577</v>
      </c>
      <c r="C20" s="74">
        <v>305971</v>
      </c>
      <c r="D20" s="129">
        <f>C20-B20</f>
        <v>394</v>
      </c>
      <c r="E20" s="133">
        <v>19489</v>
      </c>
      <c r="F20" s="130">
        <v>42012</v>
      </c>
      <c r="G20" s="140">
        <v>266.81799999999998</v>
      </c>
      <c r="H20" s="158">
        <v>14.2</v>
      </c>
      <c r="I20" s="136">
        <v>3690.09</v>
      </c>
      <c r="J20" s="143">
        <f>D20/G20</f>
        <v>1.4766619943182244</v>
      </c>
      <c r="K20" s="131">
        <v>42011</v>
      </c>
      <c r="L20" s="56" t="s">
        <v>52</v>
      </c>
      <c r="M20" s="85" t="s">
        <v>233</v>
      </c>
      <c r="N20" s="132" t="s">
        <v>71</v>
      </c>
      <c r="O20" s="7"/>
      <c r="P20" s="10"/>
      <c r="Q20" s="7"/>
    </row>
    <row r="21" spans="1:17" ht="25.5" customHeight="1" x14ac:dyDescent="0.25">
      <c r="A21" s="95">
        <v>42018</v>
      </c>
      <c r="B21" s="73">
        <v>305971</v>
      </c>
      <c r="C21" s="74">
        <v>306098</v>
      </c>
      <c r="D21" s="129">
        <v>127</v>
      </c>
      <c r="E21" s="133"/>
      <c r="F21" s="130"/>
      <c r="G21" s="140"/>
      <c r="H21" s="158"/>
      <c r="I21" s="136"/>
      <c r="J21" s="143"/>
      <c r="K21" s="131">
        <v>42018</v>
      </c>
      <c r="L21" s="56" t="s">
        <v>52</v>
      </c>
      <c r="M21" s="85" t="s">
        <v>104</v>
      </c>
      <c r="N21" s="132" t="s">
        <v>71</v>
      </c>
      <c r="O21" s="7"/>
      <c r="P21" s="10"/>
      <c r="Q21" s="7"/>
    </row>
    <row r="22" spans="1:17" ht="25.5" customHeight="1" x14ac:dyDescent="0.25">
      <c r="A22" s="72">
        <v>42019</v>
      </c>
      <c r="B22" s="76">
        <v>306098</v>
      </c>
      <c r="C22" s="64">
        <v>306110</v>
      </c>
      <c r="D22" s="77">
        <f>C22-B22</f>
        <v>12</v>
      </c>
      <c r="E22" s="121">
        <v>1807</v>
      </c>
      <c r="F22" s="58">
        <v>42019</v>
      </c>
      <c r="G22" s="141">
        <v>211.268</v>
      </c>
      <c r="H22" s="159">
        <v>14.2</v>
      </c>
      <c r="I22" s="137">
        <v>3000.01</v>
      </c>
      <c r="J22" s="144">
        <v>2.48</v>
      </c>
      <c r="K22" s="83">
        <v>42019</v>
      </c>
      <c r="L22" s="63" t="s">
        <v>52</v>
      </c>
      <c r="M22" s="85" t="s">
        <v>177</v>
      </c>
      <c r="N22" s="89" t="s">
        <v>71</v>
      </c>
      <c r="O22" s="7"/>
      <c r="P22" s="10"/>
      <c r="Q22" s="7"/>
    </row>
    <row r="23" spans="1:17" ht="25.5" customHeight="1" x14ac:dyDescent="0.25">
      <c r="A23" s="72">
        <v>42019</v>
      </c>
      <c r="B23" s="76">
        <v>306110</v>
      </c>
      <c r="C23" s="64">
        <v>306404</v>
      </c>
      <c r="D23" s="77">
        <f t="shared" ref="D23:D29" si="0">C23-B23</f>
        <v>294</v>
      </c>
      <c r="E23" s="121"/>
      <c r="F23" s="58"/>
      <c r="G23" s="141"/>
      <c r="H23" s="159"/>
      <c r="I23" s="137"/>
      <c r="J23" s="144"/>
      <c r="K23" s="83">
        <v>42019</v>
      </c>
      <c r="L23" s="63" t="s">
        <v>52</v>
      </c>
      <c r="M23" s="86" t="s">
        <v>178</v>
      </c>
      <c r="N23" s="89" t="s">
        <v>71</v>
      </c>
      <c r="O23" s="7"/>
      <c r="P23" s="10"/>
      <c r="Q23" s="7"/>
    </row>
    <row r="24" spans="1:17" ht="25.5" customHeight="1" x14ac:dyDescent="0.25">
      <c r="A24" s="72">
        <v>42025</v>
      </c>
      <c r="B24" s="76">
        <v>306404</v>
      </c>
      <c r="C24" s="64">
        <v>306422</v>
      </c>
      <c r="D24" s="77">
        <f t="shared" si="0"/>
        <v>18</v>
      </c>
      <c r="E24" s="121"/>
      <c r="F24" s="58"/>
      <c r="G24" s="141"/>
      <c r="H24" s="159"/>
      <c r="I24" s="137"/>
      <c r="J24" s="144"/>
      <c r="K24" s="83">
        <v>42025</v>
      </c>
      <c r="L24" s="63" t="s">
        <v>52</v>
      </c>
      <c r="M24" s="85" t="s">
        <v>176</v>
      </c>
      <c r="N24" s="89" t="s">
        <v>71</v>
      </c>
      <c r="O24" s="7"/>
      <c r="P24" s="10"/>
      <c r="Q24" s="7"/>
    </row>
    <row r="25" spans="1:17" ht="25.5" customHeight="1" x14ac:dyDescent="0.25">
      <c r="A25" s="72">
        <v>42027</v>
      </c>
      <c r="B25" s="76">
        <v>306422</v>
      </c>
      <c r="C25" s="64">
        <v>306436</v>
      </c>
      <c r="D25" s="77">
        <f t="shared" si="0"/>
        <v>14</v>
      </c>
      <c r="E25" s="121"/>
      <c r="F25" s="58"/>
      <c r="G25" s="141"/>
      <c r="H25" s="159"/>
      <c r="I25" s="137"/>
      <c r="J25" s="144"/>
      <c r="K25" s="83">
        <v>42027</v>
      </c>
      <c r="L25" s="63" t="s">
        <v>52</v>
      </c>
      <c r="M25" s="85" t="s">
        <v>179</v>
      </c>
      <c r="N25" s="89" t="s">
        <v>71</v>
      </c>
      <c r="O25" s="7"/>
      <c r="P25" s="10"/>
      <c r="Q25" s="7"/>
    </row>
    <row r="26" spans="1:17" ht="25.5" customHeight="1" x14ac:dyDescent="0.25">
      <c r="A26" s="72">
        <v>42027</v>
      </c>
      <c r="B26" s="76">
        <v>306436</v>
      </c>
      <c r="C26" s="64">
        <v>306452</v>
      </c>
      <c r="D26" s="77">
        <f t="shared" si="0"/>
        <v>16</v>
      </c>
      <c r="E26" s="121"/>
      <c r="F26" s="58"/>
      <c r="G26" s="141"/>
      <c r="H26" s="159"/>
      <c r="I26" s="137"/>
      <c r="J26" s="144"/>
      <c r="K26" s="83">
        <v>42027</v>
      </c>
      <c r="L26" s="63" t="s">
        <v>52</v>
      </c>
      <c r="M26" s="85" t="s">
        <v>179</v>
      </c>
      <c r="N26" s="89" t="s">
        <v>71</v>
      </c>
      <c r="O26" s="7"/>
      <c r="P26" s="10"/>
      <c r="Q26" s="7"/>
    </row>
    <row r="27" spans="1:17" ht="25.5" customHeight="1" x14ac:dyDescent="0.25">
      <c r="A27" s="72">
        <v>42030</v>
      </c>
      <c r="B27" s="76">
        <v>306452</v>
      </c>
      <c r="C27" s="64">
        <v>306892</v>
      </c>
      <c r="D27" s="77">
        <f t="shared" si="0"/>
        <v>440</v>
      </c>
      <c r="E27" s="121">
        <v>1842</v>
      </c>
      <c r="F27" s="58">
        <v>42030</v>
      </c>
      <c r="G27" s="141">
        <v>216.15</v>
      </c>
      <c r="H27" s="159">
        <v>14.2</v>
      </c>
      <c r="I27" s="137">
        <v>3069.33</v>
      </c>
      <c r="J27" s="144">
        <v>1.62</v>
      </c>
      <c r="K27" s="83">
        <v>42030</v>
      </c>
      <c r="L27" s="63" t="s">
        <v>52</v>
      </c>
      <c r="M27" s="86" t="s">
        <v>180</v>
      </c>
      <c r="N27" s="89" t="s">
        <v>71</v>
      </c>
      <c r="O27" s="7"/>
      <c r="P27" s="10"/>
      <c r="Q27" s="7"/>
    </row>
    <row r="28" spans="1:17" ht="25.5" customHeight="1" x14ac:dyDescent="0.25">
      <c r="A28" s="72">
        <v>42031</v>
      </c>
      <c r="B28" s="76">
        <v>306892</v>
      </c>
      <c r="C28" s="64">
        <v>306905</v>
      </c>
      <c r="D28" s="77">
        <f t="shared" si="0"/>
        <v>13</v>
      </c>
      <c r="E28" s="121">
        <v>1847</v>
      </c>
      <c r="F28" s="58">
        <v>42031</v>
      </c>
      <c r="G28" s="141">
        <v>249.66200000000001</v>
      </c>
      <c r="H28" s="159">
        <v>14.2</v>
      </c>
      <c r="I28" s="137">
        <v>3545.21</v>
      </c>
      <c r="J28" s="144">
        <v>1.76</v>
      </c>
      <c r="K28" s="83">
        <v>42031</v>
      </c>
      <c r="L28" s="63" t="s">
        <v>52</v>
      </c>
      <c r="M28" s="85" t="s">
        <v>177</v>
      </c>
      <c r="N28" s="89" t="s">
        <v>71</v>
      </c>
      <c r="O28" s="7"/>
      <c r="P28" s="10"/>
      <c r="Q28" s="7"/>
    </row>
    <row r="29" spans="1:17" ht="25.5" customHeight="1" thickBot="1" x14ac:dyDescent="0.3">
      <c r="A29" s="72">
        <v>42031</v>
      </c>
      <c r="B29" s="76">
        <v>306905</v>
      </c>
      <c r="C29" s="64">
        <v>307346</v>
      </c>
      <c r="D29" s="77">
        <f t="shared" si="0"/>
        <v>441</v>
      </c>
      <c r="E29" s="121"/>
      <c r="F29" s="58"/>
      <c r="G29" s="141"/>
      <c r="H29" s="159"/>
      <c r="I29" s="137"/>
      <c r="J29" s="144"/>
      <c r="K29" s="83">
        <v>42031</v>
      </c>
      <c r="L29" s="63" t="s">
        <v>52</v>
      </c>
      <c r="M29" s="85" t="s">
        <v>181</v>
      </c>
      <c r="N29" s="89" t="s">
        <v>71</v>
      </c>
      <c r="O29" s="7"/>
      <c r="P29" s="10"/>
      <c r="Q29" s="7"/>
    </row>
    <row r="30" spans="1:17" ht="25.5" customHeight="1" thickBot="1" x14ac:dyDescent="0.3">
      <c r="A30" s="97" t="s">
        <v>29</v>
      </c>
      <c r="B30" s="98"/>
      <c r="C30" s="99"/>
      <c r="D30" s="178">
        <f>SUM(D18:D29)</f>
        <v>2297</v>
      </c>
      <c r="E30" s="204"/>
      <c r="F30" s="188"/>
      <c r="G30" s="183">
        <f>SUM(G18:G28)</f>
        <v>943.89800000000002</v>
      </c>
      <c r="H30" s="182"/>
      <c r="I30" s="182">
        <f>SUM(I18:I28)</f>
        <v>13304.64</v>
      </c>
      <c r="J30" s="106"/>
      <c r="K30" s="106"/>
      <c r="L30" s="107"/>
      <c r="M30" s="108"/>
      <c r="N30" s="106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57" t="s">
        <v>31</v>
      </c>
      <c r="C32" s="257"/>
      <c r="I32" s="256" t="s">
        <v>25</v>
      </c>
      <c r="J32" s="256"/>
      <c r="K32" s="48"/>
      <c r="M32" s="256" t="s">
        <v>45</v>
      </c>
      <c r="N32" s="256"/>
      <c r="O32" s="16"/>
      <c r="P32" s="16"/>
      <c r="Q32" s="7"/>
    </row>
    <row r="33" spans="1:17" x14ac:dyDescent="0.25">
      <c r="B33" s="49"/>
      <c r="C33" s="49"/>
      <c r="I33" s="48"/>
      <c r="J33" s="48"/>
      <c r="K33" s="48"/>
      <c r="M33" s="48"/>
      <c r="N33" s="48"/>
      <c r="O33" s="16"/>
      <c r="P33" s="16"/>
      <c r="Q33" s="7"/>
    </row>
    <row r="34" spans="1:17" x14ac:dyDescent="0.25">
      <c r="G34" s="15"/>
    </row>
    <row r="35" spans="1:17" x14ac:dyDescent="0.25">
      <c r="A35" s="256" t="s">
        <v>22</v>
      </c>
      <c r="B35" s="256"/>
      <c r="C35" s="256"/>
      <c r="D35" s="256"/>
      <c r="E35" s="48"/>
      <c r="F35" s="48"/>
      <c r="H35" s="16" t="s">
        <v>26</v>
      </c>
      <c r="I35" s="16"/>
      <c r="J35" s="16"/>
      <c r="K35" s="16"/>
      <c r="L35" s="16"/>
      <c r="M35" s="256" t="s">
        <v>47</v>
      </c>
      <c r="N35" s="256"/>
      <c r="O35" s="16"/>
      <c r="P35" s="16"/>
    </row>
    <row r="36" spans="1:17" x14ac:dyDescent="0.25">
      <c r="A36" s="257" t="s">
        <v>23</v>
      </c>
      <c r="B36" s="257"/>
      <c r="C36" s="257"/>
      <c r="D36" s="257"/>
      <c r="E36" s="49"/>
      <c r="F36" s="49"/>
      <c r="H36" s="256" t="s">
        <v>27</v>
      </c>
      <c r="I36" s="256"/>
      <c r="J36" s="256"/>
      <c r="K36" s="256"/>
      <c r="L36" s="16"/>
      <c r="M36" s="256" t="s">
        <v>46</v>
      </c>
      <c r="N36" s="256"/>
      <c r="O36" s="16"/>
      <c r="P36" s="16"/>
    </row>
    <row r="37" spans="1:17" x14ac:dyDescent="0.25">
      <c r="B37" s="256" t="s">
        <v>24</v>
      </c>
      <c r="C37" s="256"/>
      <c r="H37" s="256" t="s">
        <v>28</v>
      </c>
      <c r="I37" s="256"/>
      <c r="J37" s="256"/>
      <c r="K37" s="256"/>
      <c r="L37" s="16"/>
      <c r="M37" s="255" t="s">
        <v>48</v>
      </c>
      <c r="N37" s="255"/>
    </row>
  </sheetData>
  <mergeCells count="34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TSURU 01</vt:lpstr>
      <vt:lpstr>TSURU 03</vt:lpstr>
      <vt:lpstr>TSURU 04</vt:lpstr>
      <vt:lpstr>PATRIOT</vt:lpstr>
      <vt:lpstr>ROGUE</vt:lpstr>
      <vt:lpstr>ESTAQUITAS</vt:lpstr>
      <vt:lpstr>ECONOLINE</vt:lpstr>
      <vt:lpstr>GEMI</vt:lpstr>
      <vt:lpstr>VOLVO</vt:lpstr>
      <vt:lpstr>DOBLE CABINA</vt:lpstr>
      <vt:lpstr>AVEO 1</vt:lpstr>
      <vt:lpstr>AVEO 2</vt:lpstr>
      <vt:lpstr>AVEO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 Ivan</cp:lastModifiedBy>
  <cp:lastPrinted>2015-04-15T20:33:54Z</cp:lastPrinted>
  <dcterms:created xsi:type="dcterms:W3CDTF">2013-01-07T16:30:59Z</dcterms:created>
  <dcterms:modified xsi:type="dcterms:W3CDTF">2015-04-15T23:43:22Z</dcterms:modified>
</cp:coreProperties>
</file>